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heckCompatibility="1" defaultThemeVersion="124226"/>
  <bookViews>
    <workbookView xWindow="480" yWindow="60" windowWidth="11355" windowHeight="9210"/>
  </bookViews>
  <sheets>
    <sheet name="Очное" sheetId="2" r:id="rId1"/>
    <sheet name="Заочное" sheetId="18" r:id="rId2"/>
    <sheet name="Лист2" sheetId="19" r:id="rId3"/>
  </sheets>
  <calcPr calcId="124519" refMode="R1C1"/>
</workbook>
</file>

<file path=xl/calcChain.xml><?xml version="1.0" encoding="utf-8"?>
<calcChain xmlns="http://schemas.openxmlformats.org/spreadsheetml/2006/main">
  <c r="I77" i="2"/>
  <c r="I45" l="1"/>
  <c r="I78" s="1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9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8"/>
  <c r="K26" i="18"/>
  <c r="H26"/>
  <c r="G26"/>
  <c r="I26"/>
  <c r="F15"/>
  <c r="F17"/>
  <c r="F19"/>
  <c r="F20"/>
  <c r="F21"/>
  <c r="F47" i="2"/>
  <c r="J26" i="18"/>
  <c r="H45" i="2" l="1"/>
  <c r="E77"/>
  <c r="E45"/>
  <c r="H77"/>
  <c r="K77"/>
  <c r="K45"/>
  <c r="L45"/>
  <c r="J45"/>
  <c r="E78" l="1"/>
  <c r="K78"/>
  <c r="H78"/>
  <c r="J77"/>
  <c r="J78" s="1"/>
  <c r="D45"/>
  <c r="F45" s="1"/>
  <c r="L77" l="1"/>
  <c r="L78" s="1"/>
  <c r="G77"/>
  <c r="D77"/>
  <c r="G45"/>
  <c r="F77" l="1"/>
  <c r="D78"/>
  <c r="F78" s="1"/>
  <c r="G78"/>
</calcChain>
</file>

<file path=xl/sharedStrings.xml><?xml version="1.0" encoding="utf-8"?>
<sst xmlns="http://schemas.openxmlformats.org/spreadsheetml/2006/main" count="702" uniqueCount="141">
  <si>
    <t>№ п/п</t>
  </si>
  <si>
    <t>Код</t>
  </si>
  <si>
    <t>План приема</t>
  </si>
  <si>
    <t>Подано заявлений</t>
  </si>
  <si>
    <t>Прием</t>
  </si>
  <si>
    <t>БАКАЛАВРИАТ</t>
  </si>
  <si>
    <t>Зачислено на бюджет</t>
  </si>
  <si>
    <t>МАГИСТРАТУРА</t>
  </si>
  <si>
    <t>В целом по очной форме обучения</t>
  </si>
  <si>
    <t>Итого бакалавриат:</t>
  </si>
  <si>
    <t>Итого магистратура:</t>
  </si>
  <si>
    <t>Наименование  направления подготовки</t>
  </si>
  <si>
    <t xml:space="preserve"> (очная форма обучения)</t>
  </si>
  <si>
    <t>Наименование направления подготовки</t>
  </si>
  <si>
    <t xml:space="preserve">54.03.01 </t>
  </si>
  <si>
    <t xml:space="preserve">46.03.02 </t>
  </si>
  <si>
    <t xml:space="preserve">21.03.02 </t>
  </si>
  <si>
    <t xml:space="preserve">09.03.01 </t>
  </si>
  <si>
    <t xml:space="preserve">45.03.02 </t>
  </si>
  <si>
    <t xml:space="preserve">38.03.02 </t>
  </si>
  <si>
    <t xml:space="preserve">44.03.01 </t>
  </si>
  <si>
    <t xml:space="preserve">37.03.01 </t>
  </si>
  <si>
    <t xml:space="preserve">42.03.01 </t>
  </si>
  <si>
    <t xml:space="preserve">43.03.02 </t>
  </si>
  <si>
    <t xml:space="preserve">49.03.01 </t>
  </si>
  <si>
    <t xml:space="preserve">05.03.06 </t>
  </si>
  <si>
    <t xml:space="preserve">13.03.02 </t>
  </si>
  <si>
    <t>-</t>
  </si>
  <si>
    <t xml:space="preserve">05.04.03 </t>
  </si>
  <si>
    <t xml:space="preserve">05.04.06 </t>
  </si>
  <si>
    <t xml:space="preserve">06.04.01 </t>
  </si>
  <si>
    <t xml:space="preserve">09.04.01 </t>
  </si>
  <si>
    <t xml:space="preserve">13.04.02 </t>
  </si>
  <si>
    <t xml:space="preserve">43.04.02 </t>
  </si>
  <si>
    <t xml:space="preserve">44.04.01 </t>
  </si>
  <si>
    <t xml:space="preserve">44.04.02 </t>
  </si>
  <si>
    <t xml:space="preserve">46.04.02 </t>
  </si>
  <si>
    <t xml:space="preserve">54.04.01 </t>
  </si>
  <si>
    <t xml:space="preserve">54.04.02 </t>
  </si>
  <si>
    <t xml:space="preserve"> (заочная форма обучения)</t>
  </si>
  <si>
    <t>В целом по заочной форме обучения</t>
  </si>
  <si>
    <t xml:space="preserve">39.03.02 </t>
  </si>
  <si>
    <t>Бюджет РФ</t>
  </si>
  <si>
    <t>Бюджет ХМАО</t>
  </si>
  <si>
    <t>Зачислено всего РФ</t>
  </si>
  <si>
    <t>Зачислено всего ХМАО</t>
  </si>
  <si>
    <t>Зачислено на коммерческой основе</t>
  </si>
  <si>
    <t>Дизайн (Графический дизайн)</t>
  </si>
  <si>
    <t>Журналистика (Деловая журналистика)</t>
  </si>
  <si>
    <t>Землеустройство и кадастры (Управление земельными ресурсами)</t>
  </si>
  <si>
    <t>Лингвистика (Перевод и переводоведение)</t>
  </si>
  <si>
    <t>Менеджмент (Государственное и муниципальное управление)</t>
  </si>
  <si>
    <t>Менеджмент (Управление человеческими ресурсами)</t>
  </si>
  <si>
    <t>Менеджмент (Финансовый менеджмент)</t>
  </si>
  <si>
    <t>Нефтегазовое дело (Эксплуатация и обслуживание технологических объектов нефтегазового производства)</t>
  </si>
  <si>
    <t>Педагогическое образование (Иностранный язык)</t>
  </si>
  <si>
    <t>Педагогическое образование (Историческое образование)</t>
  </si>
  <si>
    <t>Педагогическое образование (Музыкальное образование)</t>
  </si>
  <si>
    <t>Педагогическое образование (Начальное образование)</t>
  </si>
  <si>
    <t>Педагогическое образование (Образование в области безопасности жизнедеятельности)</t>
  </si>
  <si>
    <t>Педагогическое образование (Образование в области ИЗО и ДПИ)</t>
  </si>
  <si>
    <t>Педагогическое образование (Филологическое образование)</t>
  </si>
  <si>
    <t xml:space="preserve">01.03.02 </t>
  </si>
  <si>
    <t>Психология (Психология развития и образования)</t>
  </si>
  <si>
    <t>Теплоэнергетика и теплотехника (Промышленная теплоэнергетика)</t>
  </si>
  <si>
    <t>Торговое дело (Маркетинг в торговой деятельности)</t>
  </si>
  <si>
    <t>Туризм (Технология и организация туроператорских и турагентских услуг)</t>
  </si>
  <si>
    <t>Экология и природопользование (Экология)</t>
  </si>
  <si>
    <t>Электроэнергетика и электротехника (Электроснабжение)</t>
  </si>
  <si>
    <t>Биология (Экология)</t>
  </si>
  <si>
    <t>Декоративно-прикладное искусство и народные промыслы (Художественная обработка керамики и стекла)</t>
  </si>
  <si>
    <t>Декоративно-прикладное искусство и народные промыслы (Художественный текстиль)</t>
  </si>
  <si>
    <t>Дизайн (Дизайн среды)</t>
  </si>
  <si>
    <t>Информатика и вычислительная техника (Информационное и программное обеспечение автоматизированных систем)</t>
  </si>
  <si>
    <t>Картография и геоинформатика (Картография)</t>
  </si>
  <si>
    <t>Лингвистика (Теория обучения иностранным языкам и межкультурная коммуникация)</t>
  </si>
  <si>
    <t>Педагогическое образование (Всеобщая история)</t>
  </si>
  <si>
    <t>Педагогическое образование (Изобразительное искусство)</t>
  </si>
  <si>
    <t>Педагогическое образование (Литература в профильном образовании)</t>
  </si>
  <si>
    <t>Педагогическое образование (Математика в профильном образовании)</t>
  </si>
  <si>
    <t>Педагогическое образование (Менеджмент в образовании)</t>
  </si>
  <si>
    <t>Педагогическое образование (Музыкальная культура и образование)</t>
  </si>
  <si>
    <t>Педагогическое образование (Современные технологии физкультурного образования)</t>
  </si>
  <si>
    <t>Психолого-педагогическое образование (Психолог образования)</t>
  </si>
  <si>
    <t>Туризм (Организация и управление туристическим бизнесом)</t>
  </si>
  <si>
    <t>Экология и природопользование (Природопользование и устойчивое развитие)</t>
  </si>
  <si>
    <t>Электроэнергетика и электротехника (Релейная защита и автоматизация электроэнергетических систем)</t>
  </si>
  <si>
    <t>Педагогическое образование (Физкультурное образование)</t>
  </si>
  <si>
    <t>Психолого-педагогическое образование (Психология и социальная педагогика)</t>
  </si>
  <si>
    <t>Социальная работа (Социальная работа в системе социальных служб)</t>
  </si>
  <si>
    <t xml:space="preserve">07.03.01 </t>
  </si>
  <si>
    <t xml:space="preserve">54.03.02 </t>
  </si>
  <si>
    <t xml:space="preserve">42.03.02 </t>
  </si>
  <si>
    <t>Информатика и вычислительная техника (Программное обеспечение средств вычислительной техники и автоматизированных систем)</t>
  </si>
  <si>
    <t xml:space="preserve">09.03.02 </t>
  </si>
  <si>
    <t>Информационные системы и технологии (Информационные системы и технологии в бизнесе)</t>
  </si>
  <si>
    <t xml:space="preserve">21.03.01 </t>
  </si>
  <si>
    <t xml:space="preserve">39.03.03 </t>
  </si>
  <si>
    <t>Организация работы с молодежью (Социальные технологии работы с молодежью)</t>
  </si>
  <si>
    <t>Реклама и связи с общественностью (Реклама и связи с общественностью в коммерческой сфере)</t>
  </si>
  <si>
    <t xml:space="preserve">13.03.01 </t>
  </si>
  <si>
    <t xml:space="preserve">38.03.06 </t>
  </si>
  <si>
    <t>Электроэнергетика и электротехника (Электрооборудование и электрохозяйство предприятий, организаций и учреждений)</t>
  </si>
  <si>
    <t>Документоведение и архивоведение (Документационное обеспечение органов государственной и муниципальной власти)</t>
  </si>
  <si>
    <t xml:space="preserve">45.04.02 </t>
  </si>
  <si>
    <t>Педагогическое образование (Безопасность жизнедеятельности населения и территорий в ЧС)</t>
  </si>
  <si>
    <t xml:space="preserve">44.03.02 </t>
  </si>
  <si>
    <t>Педагогическое образование (Русский язык в профильном образовании)</t>
  </si>
  <si>
    <t>Педагогическое образование (Современные технологии обучения иностранным языкам)</t>
  </si>
  <si>
    <t>Конкурс по заявлениям</t>
  </si>
  <si>
    <t>в т. ч. особая квота</t>
  </si>
  <si>
    <t xml:space="preserve">15.03.04 </t>
  </si>
  <si>
    <t>Автоматизация технологических процессов и производств (Компьютерные системы автоматизации нефтегазовых производств)</t>
  </si>
  <si>
    <t>Архитектура (Архитектурное проектирование)</t>
  </si>
  <si>
    <t>Документоведение и архивоведение (Кадровое делопроизводство)</t>
  </si>
  <si>
    <t>Прикладная математика и информатика (Прикладная математика и информатика в социальной сфере)</t>
  </si>
  <si>
    <t>Прикладная математика и информатика (Прикладная математика и информатика в экономике)</t>
  </si>
  <si>
    <t xml:space="preserve">20.03.01 </t>
  </si>
  <si>
    <t>Техносферная безопасность (Безопасность труда)</t>
  </si>
  <si>
    <t>План приема (бюджет)</t>
  </si>
  <si>
    <t>Педагогическое образование (Биология)</t>
  </si>
  <si>
    <t>Педагогическое образование (Дополнительное образование детей)</t>
  </si>
  <si>
    <t>Педагогическое образование (Информатика в профильном образовании)</t>
  </si>
  <si>
    <t>Педагогическое образование (Теория и методика обучения истории и обществознанию)</t>
  </si>
  <si>
    <t xml:space="preserve">37.04.01 </t>
  </si>
  <si>
    <t>Психология (Психологическая безопасность личности и среды)</t>
  </si>
  <si>
    <t>Психолого-педагогическое образование (Дошкольное образование)</t>
  </si>
  <si>
    <t>Сведения по приему в Нижневартовский государственный университет на 2019-2020 учебный год</t>
  </si>
  <si>
    <t xml:space="preserve">Сведения по приему в Нижневартовский государственный  университет на 2019-2020 учебный год </t>
  </si>
  <si>
    <t>Декоративно-прикладное искусство и народные промыслы (Художественная роспись)</t>
  </si>
  <si>
    <t xml:space="preserve">44.03.05 </t>
  </si>
  <si>
    <t>Педагогическое образование (с двумя профилями подготовки) (Математика и информатика)</t>
  </si>
  <si>
    <t>Педагогическое образование (с двумя профилями подготовки) (Математика и физика)</t>
  </si>
  <si>
    <t>Физическая культура (Физкультурное образование)</t>
  </si>
  <si>
    <t>Педагогическое образование (География)</t>
  </si>
  <si>
    <t>Педагогическое образование (Хантыйская филология)</t>
  </si>
  <si>
    <t>в т.ч. целевая квота</t>
  </si>
  <si>
    <t>Бюджетные места</t>
  </si>
  <si>
    <t>Внебюджетные места</t>
  </si>
  <si>
    <t>Максимальное количество баллов</t>
  </si>
  <si>
    <t>Минимальное количество баллов</t>
  </si>
</sst>
</file>

<file path=xl/styles.xml><?xml version="1.0" encoding="utf-8"?>
<styleSheet xmlns="http://schemas.openxmlformats.org/spreadsheetml/2006/main">
  <numFmts count="1">
    <numFmt numFmtId="164" formatCode="0.0"/>
  </numFmts>
  <fonts count="22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sz val="8"/>
      <name val="Arial"/>
      <family val="2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color rgb="FFFF0000"/>
      <name val="Arial"/>
      <family val="2"/>
      <charset val="204"/>
    </font>
    <font>
      <sz val="8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10"/>
      <name val="Times New Roman"/>
      <family val="2"/>
    </font>
    <font>
      <sz val="9"/>
      <name val="Times New Roman"/>
      <family val="1"/>
      <charset val="204"/>
    </font>
    <font>
      <b/>
      <sz val="8"/>
      <name val="Arial Cyr"/>
      <charset val="204"/>
    </font>
    <font>
      <sz val="8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2" fillId="0" borderId="0">
      <alignment horizontal="left"/>
    </xf>
    <xf numFmtId="0" fontId="2" fillId="0" borderId="0">
      <alignment horizontal="left"/>
    </xf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120">
    <xf numFmtId="0" fontId="0" fillId="0" borderId="0" xfId="0"/>
    <xf numFmtId="0" fontId="4" fillId="0" borderId="0" xfId="0" applyFont="1"/>
    <xf numFmtId="0" fontId="4" fillId="0" borderId="0" xfId="0" applyFont="1" applyFill="1" applyAlignment="1">
      <alignment wrapText="1"/>
    </xf>
    <xf numFmtId="0" fontId="4" fillId="0" borderId="0" xfId="0" applyFont="1" applyAlignment="1">
      <alignment horizontal="center"/>
    </xf>
    <xf numFmtId="0" fontId="2" fillId="0" borderId="0" xfId="2" applyAlignment="1"/>
    <xf numFmtId="1" fontId="2" fillId="0" borderId="0" xfId="2" applyNumberFormat="1" applyFill="1" applyAlignment="1">
      <alignment horizontal="right"/>
    </xf>
    <xf numFmtId="0" fontId="4" fillId="0" borderId="0" xfId="0" applyFont="1" applyFill="1" applyAlignment="1">
      <alignment horizontal="center"/>
    </xf>
    <xf numFmtId="0" fontId="4" fillId="0" borderId="0" xfId="0" applyFont="1" applyAlignment="1"/>
    <xf numFmtId="0" fontId="8" fillId="0" borderId="0" xfId="0" applyFont="1"/>
    <xf numFmtId="0" fontId="9" fillId="0" borderId="0" xfId="0" applyFont="1"/>
    <xf numFmtId="0" fontId="6" fillId="0" borderId="0" xfId="0" applyFont="1" applyBorder="1" applyAlignment="1">
      <alignment horizontal="left"/>
    </xf>
    <xf numFmtId="0" fontId="6" fillId="0" borderId="9" xfId="0" applyFont="1" applyBorder="1" applyAlignment="1">
      <alignment horizontal="left"/>
    </xf>
    <xf numFmtId="1" fontId="6" fillId="0" borderId="9" xfId="0" applyNumberFormat="1" applyFont="1" applyBorder="1" applyAlignment="1">
      <alignment horizontal="center"/>
    </xf>
    <xf numFmtId="2" fontId="7" fillId="0" borderId="9" xfId="1" applyNumberFormat="1" applyFont="1" applyBorder="1" applyAlignment="1">
      <alignment horizontal="center" vertical="center" wrapText="1"/>
    </xf>
    <xf numFmtId="1" fontId="6" fillId="2" borderId="9" xfId="0" applyNumberFormat="1" applyFont="1" applyFill="1" applyBorder="1" applyAlignment="1">
      <alignment horizontal="center"/>
    </xf>
    <xf numFmtId="1" fontId="13" fillId="0" borderId="9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15" fillId="0" borderId="0" xfId="2" applyFont="1" applyAlignment="1"/>
    <xf numFmtId="2" fontId="15" fillId="0" borderId="0" xfId="2" applyNumberFormat="1" applyFont="1" applyAlignment="1">
      <alignment horizontal="right"/>
    </xf>
    <xf numFmtId="0" fontId="14" fillId="0" borderId="0" xfId="0" applyFont="1" applyAlignment="1">
      <alignment wrapText="1"/>
    </xf>
    <xf numFmtId="0" fontId="14" fillId="2" borderId="0" xfId="0" applyFont="1" applyFill="1" applyAlignment="1">
      <alignment wrapText="1"/>
    </xf>
    <xf numFmtId="0" fontId="14" fillId="0" borderId="0" xfId="0" applyFont="1" applyFill="1" applyAlignment="1">
      <alignment wrapText="1"/>
    </xf>
    <xf numFmtId="0" fontId="17" fillId="0" borderId="0" xfId="0" applyFont="1" applyAlignment="1">
      <alignment wrapText="1"/>
    </xf>
    <xf numFmtId="0" fontId="14" fillId="0" borderId="0" xfId="0" applyFont="1"/>
    <xf numFmtId="0" fontId="14" fillId="2" borderId="0" xfId="0" applyFont="1" applyFill="1"/>
    <xf numFmtId="0" fontId="17" fillId="0" borderId="0" xfId="0" applyFont="1"/>
    <xf numFmtId="0" fontId="14" fillId="0" borderId="0" xfId="0" applyFont="1" applyAlignment="1"/>
    <xf numFmtId="0" fontId="5" fillId="0" borderId="3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7" xfId="0" applyFont="1" applyBorder="1" applyAlignment="1">
      <alignment horizontal="left"/>
    </xf>
    <xf numFmtId="1" fontId="16" fillId="0" borderId="2" xfId="9" applyNumberFormat="1" applyFont="1" applyBorder="1" applyAlignment="1">
      <alignment horizontal="center" vertical="center" wrapText="1"/>
    </xf>
    <xf numFmtId="0" fontId="16" fillId="3" borderId="2" xfId="9" applyNumberFormat="1" applyFont="1" applyFill="1" applyBorder="1" applyAlignment="1">
      <alignment horizontal="center" vertical="center" wrapText="1"/>
    </xf>
    <xf numFmtId="164" fontId="16" fillId="0" borderId="2" xfId="9" applyNumberFormat="1" applyFont="1" applyBorder="1" applyAlignment="1">
      <alignment horizontal="center" vertical="center" wrapText="1"/>
    </xf>
    <xf numFmtId="0" fontId="5" fillId="3" borderId="2" xfId="9" applyNumberFormat="1" applyFont="1" applyFill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1" fontId="5" fillId="0" borderId="2" xfId="1" applyNumberFormat="1" applyFont="1" applyBorder="1" applyAlignment="1">
      <alignment horizontal="center" vertical="center"/>
    </xf>
    <xf numFmtId="0" fontId="5" fillId="3" borderId="6" xfId="4" applyFont="1" applyFill="1" applyBorder="1" applyAlignment="1">
      <alignment horizontal="center" vertical="center"/>
    </xf>
    <xf numFmtId="0" fontId="5" fillId="3" borderId="2" xfId="4" applyFont="1" applyFill="1" applyBorder="1" applyAlignment="1">
      <alignment horizontal="center" vertical="center"/>
    </xf>
    <xf numFmtId="0" fontId="5" fillId="3" borderId="2" xfId="6" applyFont="1" applyFill="1" applyBorder="1" applyAlignment="1">
      <alignment horizontal="center" vertical="center"/>
    </xf>
    <xf numFmtId="1" fontId="5" fillId="0" borderId="2" xfId="0" applyNumberFormat="1" applyFont="1" applyBorder="1" applyAlignment="1">
      <alignment horizontal="center"/>
    </xf>
    <xf numFmtId="1" fontId="5" fillId="3" borderId="2" xfId="0" applyNumberFormat="1" applyFont="1" applyFill="1" applyBorder="1" applyAlignment="1">
      <alignment horizont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164" fontId="5" fillId="0" borderId="2" xfId="9" applyNumberFormat="1" applyFont="1" applyBorder="1" applyAlignment="1">
      <alignment horizontal="center" vertical="center" wrapText="1"/>
    </xf>
    <xf numFmtId="0" fontId="16" fillId="0" borderId="2" xfId="9" applyNumberFormat="1" applyFont="1" applyBorder="1" applyAlignment="1">
      <alignment horizontal="left" vertical="center" wrapText="1"/>
    </xf>
    <xf numFmtId="0" fontId="5" fillId="0" borderId="2" xfId="9" applyNumberFormat="1" applyFont="1" applyBorder="1" applyAlignment="1">
      <alignment horizontal="center" vertical="center" wrapText="1"/>
    </xf>
    <xf numFmtId="0" fontId="19" fillId="0" borderId="2" xfId="1" applyFont="1" applyBorder="1" applyAlignment="1">
      <alignment horizontal="center" vertical="center" wrapText="1"/>
    </xf>
    <xf numFmtId="0" fontId="19" fillId="0" borderId="2" xfId="11" applyNumberFormat="1" applyFont="1" applyBorder="1" applyAlignment="1">
      <alignment horizontal="left" vertical="center" wrapText="1"/>
    </xf>
    <xf numFmtId="0" fontId="19" fillId="0" borderId="2" xfId="1" applyFont="1" applyFill="1" applyBorder="1" applyAlignment="1">
      <alignment horizontal="center" vertical="center" wrapText="1"/>
    </xf>
    <xf numFmtId="0" fontId="19" fillId="2" borderId="2" xfId="11" applyNumberFormat="1" applyFont="1" applyFill="1" applyBorder="1" applyAlignment="1">
      <alignment horizontal="left" vertical="center" wrapText="1"/>
    </xf>
    <xf numFmtId="0" fontId="9" fillId="0" borderId="0" xfId="0" applyFont="1" applyBorder="1"/>
    <xf numFmtId="1" fontId="18" fillId="2" borderId="0" xfId="1" applyNumberFormat="1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/>
    </xf>
    <xf numFmtId="1" fontId="5" fillId="3" borderId="2" xfId="1" applyNumberFormat="1" applyFont="1" applyFill="1" applyBorder="1" applyAlignment="1">
      <alignment horizontal="center" vertical="center"/>
    </xf>
    <xf numFmtId="0" fontId="16" fillId="0" borderId="2" xfId="11" applyNumberFormat="1" applyFont="1" applyBorder="1" applyAlignment="1">
      <alignment horizontal="center" vertical="center" wrapText="1"/>
    </xf>
    <xf numFmtId="1" fontId="5" fillId="0" borderId="2" xfId="11" applyNumberFormat="1" applyFont="1" applyBorder="1" applyAlignment="1">
      <alignment horizontal="center" vertical="center" wrapText="1"/>
    </xf>
    <xf numFmtId="0" fontId="16" fillId="0" borderId="2" xfId="10" applyNumberFormat="1" applyFont="1" applyBorder="1" applyAlignment="1">
      <alignment horizontal="center" vertical="center" wrapText="1"/>
    </xf>
    <xf numFmtId="1" fontId="16" fillId="3" borderId="2" xfId="1" applyNumberFormat="1" applyFont="1" applyFill="1" applyBorder="1" applyAlignment="1">
      <alignment horizontal="center" vertical="center"/>
    </xf>
    <xf numFmtId="0" fontId="16" fillId="2" borderId="2" xfId="11" applyNumberFormat="1" applyFont="1" applyFill="1" applyBorder="1" applyAlignment="1">
      <alignment horizontal="center" vertical="center" wrapText="1"/>
    </xf>
    <xf numFmtId="1" fontId="5" fillId="2" borderId="2" xfId="11" applyNumberFormat="1" applyFont="1" applyFill="1" applyBorder="1" applyAlignment="1">
      <alignment horizontal="center" vertical="center" wrapText="1"/>
    </xf>
    <xf numFmtId="164" fontId="16" fillId="2" borderId="2" xfId="10" applyNumberFormat="1" applyFont="1" applyFill="1" applyBorder="1" applyAlignment="1">
      <alignment horizontal="center" vertical="center" wrapText="1"/>
    </xf>
    <xf numFmtId="0" fontId="5" fillId="3" borderId="2" xfId="10" applyNumberFormat="1" applyFont="1" applyFill="1" applyBorder="1" applyAlignment="1">
      <alignment horizontal="center" vertical="center" wrapText="1"/>
    </xf>
    <xf numFmtId="0" fontId="16" fillId="2" borderId="2" xfId="10" applyNumberFormat="1" applyFont="1" applyFill="1" applyBorder="1" applyAlignment="1">
      <alignment horizontal="center" vertical="center" wrapText="1"/>
    </xf>
    <xf numFmtId="1" fontId="5" fillId="0" borderId="2" xfId="3" applyNumberFormat="1" applyFont="1" applyBorder="1" applyAlignment="1">
      <alignment horizontal="center"/>
    </xf>
    <xf numFmtId="164" fontId="5" fillId="0" borderId="2" xfId="1" applyNumberFormat="1" applyFont="1" applyBorder="1" applyAlignment="1">
      <alignment horizontal="center"/>
    </xf>
    <xf numFmtId="0" fontId="16" fillId="0" borderId="0" xfId="0" applyFont="1"/>
    <xf numFmtId="0" fontId="21" fillId="0" borderId="0" xfId="0" applyFont="1" applyAlignment="1">
      <alignment wrapText="1"/>
    </xf>
    <xf numFmtId="0" fontId="21" fillId="0" borderId="0" xfId="0" applyFont="1"/>
    <xf numFmtId="0" fontId="21" fillId="0" borderId="0" xfId="0" applyFont="1" applyAlignment="1"/>
    <xf numFmtId="0" fontId="16" fillId="4" borderId="2" xfId="8" applyNumberFormat="1" applyFont="1" applyFill="1" applyBorder="1" applyAlignment="1">
      <alignment horizontal="left" vertical="center" wrapText="1"/>
    </xf>
    <xf numFmtId="0" fontId="16" fillId="2" borderId="2" xfId="8" applyNumberFormat="1" applyFont="1" applyFill="1" applyBorder="1" applyAlignment="1">
      <alignment horizontal="left" vertical="center" wrapText="1"/>
    </xf>
    <xf numFmtId="0" fontId="5" fillId="2" borderId="2" xfId="8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wrapText="1"/>
    </xf>
    <xf numFmtId="0" fontId="16" fillId="0" borderId="0" xfId="0" applyFont="1" applyAlignment="1">
      <alignment horizontal="center" wrapText="1"/>
    </xf>
    <xf numFmtId="0" fontId="16" fillId="2" borderId="2" xfId="9" applyNumberFormat="1" applyFont="1" applyFill="1" applyBorder="1" applyAlignment="1">
      <alignment horizontal="center" vertical="center" wrapText="1"/>
    </xf>
    <xf numFmtId="0" fontId="16" fillId="2" borderId="2" xfId="0" applyFont="1" applyFill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2" borderId="2" xfId="0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2" xfId="0" applyNumberFormat="1" applyFont="1" applyBorder="1" applyAlignment="1">
      <alignment horizontal="center" vertical="center"/>
    </xf>
    <xf numFmtId="0" fontId="5" fillId="3" borderId="6" xfId="1" applyFont="1" applyFill="1" applyBorder="1" applyAlignment="1">
      <alignment horizontal="center" vertical="center" wrapText="1"/>
    </xf>
    <xf numFmtId="0" fontId="5" fillId="3" borderId="2" xfId="1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7" xfId="0" applyFont="1" applyBorder="1" applyAlignment="1">
      <alignment horizontal="left" vertical="center"/>
    </xf>
    <xf numFmtId="0" fontId="7" fillId="0" borderId="3" xfId="1" applyFont="1" applyFill="1" applyBorder="1" applyAlignment="1">
      <alignment horizontal="center" vertical="center" wrapText="1"/>
    </xf>
    <xf numFmtId="0" fontId="0" fillId="0" borderId="4" xfId="0" applyBorder="1"/>
    <xf numFmtId="0" fontId="5" fillId="0" borderId="3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3" borderId="3" xfId="1" applyFont="1" applyFill="1" applyBorder="1" applyAlignment="1">
      <alignment horizontal="center" vertical="center" wrapText="1"/>
    </xf>
    <xf numFmtId="0" fontId="0" fillId="0" borderId="7" xfId="0" applyBorder="1"/>
    <xf numFmtId="0" fontId="8" fillId="0" borderId="1" xfId="0" applyFont="1" applyBorder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6" xfId="0" applyBorder="1"/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 wrapText="1"/>
    </xf>
    <xf numFmtId="0" fontId="20" fillId="0" borderId="2" xfId="0" applyFont="1" applyBorder="1" applyAlignment="1">
      <alignment horizontal="center" wrapText="1"/>
    </xf>
    <xf numFmtId="0" fontId="5" fillId="0" borderId="10" xfId="1" applyFont="1" applyFill="1" applyBorder="1" applyAlignment="1">
      <alignment horizontal="center" wrapText="1"/>
    </xf>
    <xf numFmtId="0" fontId="5" fillId="0" borderId="9" xfId="1" applyFont="1" applyFill="1" applyBorder="1" applyAlignment="1">
      <alignment horizontal="center" wrapText="1"/>
    </xf>
    <xf numFmtId="0" fontId="6" fillId="0" borderId="3" xfId="3" applyFont="1" applyBorder="1" applyAlignment="1">
      <alignment horizontal="left"/>
    </xf>
    <xf numFmtId="0" fontId="6" fillId="0" borderId="4" xfId="3" applyFont="1" applyBorder="1" applyAlignment="1">
      <alignment horizontal="left"/>
    </xf>
    <xf numFmtId="0" fontId="6" fillId="0" borderId="7" xfId="3" applyFont="1" applyBorder="1" applyAlignment="1">
      <alignment horizontal="left"/>
    </xf>
    <xf numFmtId="0" fontId="5" fillId="0" borderId="2" xfId="1" applyFont="1" applyFill="1" applyBorder="1" applyAlignment="1">
      <alignment horizontal="center" vertical="center" wrapText="1"/>
    </xf>
    <xf numFmtId="0" fontId="8" fillId="0" borderId="0" xfId="3" applyFont="1" applyBorder="1" applyAlignment="1">
      <alignment horizontal="center" vertical="center"/>
    </xf>
    <xf numFmtId="0" fontId="12" fillId="0" borderId="0" xfId="3" applyFont="1" applyBorder="1" applyAlignment="1">
      <alignment horizontal="center" vertical="center"/>
    </xf>
    <xf numFmtId="0" fontId="5" fillId="3" borderId="10" xfId="1" applyFont="1" applyFill="1" applyBorder="1" applyAlignment="1">
      <alignment horizontal="center" vertical="center" wrapText="1"/>
    </xf>
    <xf numFmtId="0" fontId="5" fillId="3" borderId="9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6" fillId="3" borderId="2" xfId="3" applyFont="1" applyFill="1" applyBorder="1" applyAlignment="1">
      <alignment horizontal="center" vertical="center"/>
    </xf>
    <xf numFmtId="0" fontId="5" fillId="3" borderId="2" xfId="1" applyFont="1" applyFill="1" applyBorder="1" applyAlignment="1">
      <alignment horizontal="center" vertical="center" wrapText="1"/>
    </xf>
    <xf numFmtId="0" fontId="5" fillId="3" borderId="7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6" xfId="1" applyFont="1" applyFill="1" applyBorder="1" applyAlignment="1">
      <alignment horizontal="center" vertical="center" wrapText="1"/>
    </xf>
  </cellXfs>
  <cellStyles count="12">
    <cellStyle name="Обычный" xfId="0" builtinId="0"/>
    <cellStyle name="Обычный 10" xfId="7"/>
    <cellStyle name="Обычный 2" xfId="3"/>
    <cellStyle name="Обычный 3" xfId="4"/>
    <cellStyle name="Обычный 4" xfId="5"/>
    <cellStyle name="Обычный 9" xfId="6"/>
    <cellStyle name="Обычный_Заочка" xfId="10"/>
    <cellStyle name="Обычный_Заочное" xfId="11"/>
    <cellStyle name="Обычный_Лист1" xfId="1"/>
    <cellStyle name="Обычный_Лист2" xfId="2"/>
    <cellStyle name="Обычный_Магистры" xfId="8"/>
    <cellStyle name="Обычный_Очное" xfId="9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808000"/>
      <rgbColor rgb="00000080"/>
      <rgbColor rgb="00800080"/>
      <rgbColor rgb="00008080"/>
      <rgbColor rgb="00808080"/>
      <rgbColor rgb="00C0C0C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CFFF"/>
      <rgbColor rgb="0069FFFF"/>
      <rgbColor rgb="00E0FFE0"/>
      <rgbColor rgb="00DD9CB3"/>
      <rgbColor rgb="00B38FEE"/>
      <rgbColor rgb="002A6FF9"/>
      <rgbColor rgb="003FB8CD"/>
      <rgbColor rgb="00488436"/>
      <rgbColor rgb="00958C41"/>
      <rgbColor rgb="008E5E42"/>
      <rgbColor rgb="00A0627A"/>
      <rgbColor rgb="00624FAC"/>
      <rgbColor rgb="001D2FBE"/>
      <rgbColor rgb="00286676"/>
      <rgbColor rgb="00004500"/>
      <rgbColor rgb="00453E01"/>
      <rgbColor rgb="006A2813"/>
      <rgbColor rgb="0085396A"/>
      <rgbColor rgb="004A3285"/>
      <rgbColor rgb="00C0DCC0"/>
      <rgbColor rgb="00A6CAF0"/>
      <rgbColor rgb="00800000"/>
      <rgbColor rgb="00008000"/>
      <rgbColor rgb="00000080"/>
      <rgbColor rgb="00808000"/>
      <rgbColor rgb="00800080"/>
      <rgbColor rgb="00008080"/>
      <rgbColor rgb="00808080"/>
      <rgbColor rgb="00FFFBF0"/>
      <rgbColor rgb="00A0A0A4"/>
      <rgbColor rgb="00313900"/>
      <rgbColor rgb="00D9853E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00"/>
  <sheetViews>
    <sheetView tabSelected="1" zoomScale="110" zoomScaleNormal="110" workbookViewId="0">
      <pane ySplit="6" topLeftCell="A7" activePane="bottomLeft" state="frozen"/>
      <selection pane="bottomLeft" activeCell="C3" sqref="C3:C6"/>
    </sheetView>
  </sheetViews>
  <sheetFormatPr defaultRowHeight="12.75"/>
  <cols>
    <col min="1" max="1" width="3" style="3" customWidth="1"/>
    <col min="2" max="2" width="6.42578125" style="1" customWidth="1"/>
    <col min="3" max="3" width="60.5703125" style="1" customWidth="1"/>
    <col min="4" max="4" width="5.85546875" style="16" customWidth="1"/>
    <col min="5" max="5" width="8.5703125" style="16" customWidth="1"/>
    <col min="6" max="6" width="10.42578125" style="16" customWidth="1"/>
    <col min="7" max="7" width="8.7109375" style="16" customWidth="1"/>
    <col min="8" max="8" width="7" style="6" customWidth="1"/>
    <col min="9" max="9" width="7.85546875" style="1" customWidth="1"/>
    <col min="10" max="10" width="8" style="1" customWidth="1"/>
    <col min="11" max="11" width="6.5703125" style="1" customWidth="1"/>
    <col min="12" max="12" width="11.7109375" style="1" customWidth="1"/>
    <col min="13" max="13" width="12.28515625" style="1" customWidth="1"/>
    <col min="14" max="14" width="11.7109375" style="1" customWidth="1"/>
    <col min="15" max="15" width="12.5703125" style="1" customWidth="1"/>
    <col min="16" max="16" width="12.85546875" style="1" customWidth="1"/>
    <col min="17" max="17" width="12.42578125" style="1" customWidth="1"/>
    <col min="18" max="18" width="12" style="1" customWidth="1"/>
    <col min="19" max="16384" width="9.140625" style="1"/>
  </cols>
  <sheetData>
    <row r="1" spans="1:16" s="8" customFormat="1" ht="15.75" customHeight="1">
      <c r="A1" s="93" t="s">
        <v>128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6" s="8" customFormat="1" ht="15.75">
      <c r="A2" s="93" t="s">
        <v>12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</row>
    <row r="3" spans="1:16" ht="12" customHeight="1">
      <c r="A3" s="94" t="s">
        <v>0</v>
      </c>
      <c r="B3" s="94" t="s">
        <v>1</v>
      </c>
      <c r="C3" s="94" t="s">
        <v>11</v>
      </c>
      <c r="D3" s="94" t="s">
        <v>2</v>
      </c>
      <c r="E3" s="94" t="s">
        <v>3</v>
      </c>
      <c r="F3" s="94" t="s">
        <v>109</v>
      </c>
      <c r="G3" s="97" t="s">
        <v>4</v>
      </c>
      <c r="H3" s="98"/>
      <c r="I3" s="98"/>
      <c r="J3" s="98"/>
      <c r="K3" s="98"/>
      <c r="L3" s="99"/>
      <c r="M3" s="101" t="s">
        <v>137</v>
      </c>
      <c r="N3" s="101"/>
      <c r="O3" s="101" t="s">
        <v>138</v>
      </c>
      <c r="P3" s="101"/>
    </row>
    <row r="4" spans="1:16">
      <c r="A4" s="95"/>
      <c r="B4" s="95"/>
      <c r="C4" s="95"/>
      <c r="D4" s="95"/>
      <c r="E4" s="95"/>
      <c r="F4" s="95"/>
      <c r="G4" s="91" t="s">
        <v>6</v>
      </c>
      <c r="H4" s="88"/>
      <c r="I4" s="88"/>
      <c r="J4" s="88"/>
      <c r="K4" s="92"/>
      <c r="L4" s="100" t="s">
        <v>46</v>
      </c>
      <c r="M4" s="101"/>
      <c r="N4" s="101"/>
      <c r="O4" s="101"/>
      <c r="P4" s="101"/>
    </row>
    <row r="5" spans="1:16" ht="12.75" customHeight="1">
      <c r="A5" s="95"/>
      <c r="B5" s="95"/>
      <c r="C5" s="95"/>
      <c r="D5" s="95"/>
      <c r="E5" s="95"/>
      <c r="F5" s="95"/>
      <c r="G5" s="91" t="s">
        <v>42</v>
      </c>
      <c r="H5" s="88"/>
      <c r="I5" s="92"/>
      <c r="J5" s="91" t="s">
        <v>43</v>
      </c>
      <c r="K5" s="92"/>
      <c r="L5" s="95"/>
      <c r="M5" s="102" t="s">
        <v>139</v>
      </c>
      <c r="N5" s="102" t="s">
        <v>140</v>
      </c>
      <c r="O5" s="102" t="s">
        <v>139</v>
      </c>
      <c r="P5" s="102" t="s">
        <v>140</v>
      </c>
    </row>
    <row r="6" spans="1:16" s="2" customFormat="1" ht="33.75" customHeight="1">
      <c r="A6" s="96"/>
      <c r="B6" s="96"/>
      <c r="C6" s="96"/>
      <c r="D6" s="96"/>
      <c r="E6" s="96"/>
      <c r="F6" s="96"/>
      <c r="G6" s="83" t="s">
        <v>44</v>
      </c>
      <c r="H6" s="83" t="s">
        <v>110</v>
      </c>
      <c r="I6" s="82" t="s">
        <v>136</v>
      </c>
      <c r="J6" s="82" t="s">
        <v>45</v>
      </c>
      <c r="K6" s="82" t="s">
        <v>110</v>
      </c>
      <c r="L6" s="96"/>
      <c r="M6" s="103"/>
      <c r="N6" s="103"/>
      <c r="O6" s="103"/>
      <c r="P6" s="103"/>
    </row>
    <row r="7" spans="1:16" s="2" customFormat="1">
      <c r="A7" s="87" t="s">
        <v>5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  <c r="M7" s="88"/>
      <c r="N7" s="88"/>
    </row>
    <row r="8" spans="1:16" s="19" customFormat="1" ht="11.25" customHeight="1">
      <c r="A8" s="69">
        <v>1</v>
      </c>
      <c r="B8" s="70" t="s">
        <v>90</v>
      </c>
      <c r="C8" s="70" t="s">
        <v>113</v>
      </c>
      <c r="D8" s="71">
        <v>10</v>
      </c>
      <c r="E8" s="30">
        <v>28</v>
      </c>
      <c r="F8" s="32">
        <f>E8/D8</f>
        <v>2.8</v>
      </c>
      <c r="G8" s="31" t="s">
        <v>27</v>
      </c>
      <c r="H8" s="31" t="s">
        <v>27</v>
      </c>
      <c r="I8" s="31" t="s">
        <v>27</v>
      </c>
      <c r="J8" s="31">
        <v>10</v>
      </c>
      <c r="K8" s="31">
        <v>1</v>
      </c>
      <c r="L8" s="31">
        <v>6</v>
      </c>
      <c r="M8" s="77">
        <v>239</v>
      </c>
      <c r="N8" s="76">
        <v>189</v>
      </c>
      <c r="O8" s="77">
        <v>187</v>
      </c>
      <c r="P8" s="77">
        <v>145</v>
      </c>
    </row>
    <row r="9" spans="1:16" s="19" customFormat="1" ht="12" customHeight="1">
      <c r="A9" s="69">
        <v>2</v>
      </c>
      <c r="B9" s="70" t="s">
        <v>91</v>
      </c>
      <c r="C9" s="70" t="s">
        <v>129</v>
      </c>
      <c r="D9" s="71">
        <v>5</v>
      </c>
      <c r="E9" s="30">
        <v>16</v>
      </c>
      <c r="F9" s="32">
        <f t="shared" ref="F9:F45" si="0">E9/D9</f>
        <v>3.2</v>
      </c>
      <c r="G9" s="31" t="s">
        <v>27</v>
      </c>
      <c r="H9" s="31" t="s">
        <v>27</v>
      </c>
      <c r="I9" s="31" t="s">
        <v>27</v>
      </c>
      <c r="J9" s="31">
        <v>5</v>
      </c>
      <c r="K9" s="31">
        <v>1</v>
      </c>
      <c r="L9" s="31" t="s">
        <v>27</v>
      </c>
      <c r="M9" s="77">
        <v>192</v>
      </c>
      <c r="N9" s="76">
        <v>157</v>
      </c>
      <c r="O9" s="74" t="s">
        <v>27</v>
      </c>
      <c r="P9" s="74" t="s">
        <v>27</v>
      </c>
    </row>
    <row r="10" spans="1:16" s="20" customFormat="1" ht="11.25" customHeight="1">
      <c r="A10" s="69">
        <v>3</v>
      </c>
      <c r="B10" s="70" t="s">
        <v>14</v>
      </c>
      <c r="C10" s="70" t="s">
        <v>72</v>
      </c>
      <c r="D10" s="71">
        <v>10</v>
      </c>
      <c r="E10" s="30">
        <v>29</v>
      </c>
      <c r="F10" s="32">
        <f t="shared" si="0"/>
        <v>2.9</v>
      </c>
      <c r="G10" s="31" t="s">
        <v>27</v>
      </c>
      <c r="H10" s="31" t="s">
        <v>27</v>
      </c>
      <c r="I10" s="31" t="s">
        <v>27</v>
      </c>
      <c r="J10" s="31">
        <v>10</v>
      </c>
      <c r="K10" s="31" t="s">
        <v>27</v>
      </c>
      <c r="L10" s="31" t="s">
        <v>27</v>
      </c>
      <c r="M10" s="75">
        <v>273</v>
      </c>
      <c r="N10" s="76">
        <v>177</v>
      </c>
      <c r="O10" s="74" t="s">
        <v>27</v>
      </c>
      <c r="P10" s="74" t="s">
        <v>27</v>
      </c>
    </row>
    <row r="11" spans="1:16" s="20" customFormat="1" ht="11.25" customHeight="1">
      <c r="A11" s="69">
        <v>4</v>
      </c>
      <c r="B11" s="70" t="s">
        <v>15</v>
      </c>
      <c r="C11" s="70" t="s">
        <v>114</v>
      </c>
      <c r="D11" s="71">
        <v>10</v>
      </c>
      <c r="E11" s="30">
        <v>48</v>
      </c>
      <c r="F11" s="32">
        <f t="shared" si="0"/>
        <v>4.8</v>
      </c>
      <c r="G11" s="31" t="s">
        <v>27</v>
      </c>
      <c r="H11" s="31" t="s">
        <v>27</v>
      </c>
      <c r="I11" s="31" t="s">
        <v>27</v>
      </c>
      <c r="J11" s="31">
        <v>10</v>
      </c>
      <c r="K11" s="31">
        <v>1</v>
      </c>
      <c r="L11" s="31" t="s">
        <v>27</v>
      </c>
      <c r="M11" s="75">
        <v>216</v>
      </c>
      <c r="N11" s="76">
        <v>168</v>
      </c>
      <c r="O11" s="74" t="s">
        <v>27</v>
      </c>
      <c r="P11" s="74" t="s">
        <v>27</v>
      </c>
    </row>
    <row r="12" spans="1:16" s="19" customFormat="1" ht="11.25" customHeight="1">
      <c r="A12" s="69">
        <v>5</v>
      </c>
      <c r="B12" s="70" t="s">
        <v>92</v>
      </c>
      <c r="C12" s="70" t="s">
        <v>48</v>
      </c>
      <c r="D12" s="71">
        <v>5</v>
      </c>
      <c r="E12" s="30">
        <v>40</v>
      </c>
      <c r="F12" s="32">
        <f t="shared" si="0"/>
        <v>8</v>
      </c>
      <c r="G12" s="31" t="s">
        <v>27</v>
      </c>
      <c r="H12" s="31" t="s">
        <v>27</v>
      </c>
      <c r="I12" s="31" t="s">
        <v>27</v>
      </c>
      <c r="J12" s="31">
        <v>5</v>
      </c>
      <c r="K12" s="31" t="s">
        <v>27</v>
      </c>
      <c r="L12" s="31">
        <v>2</v>
      </c>
      <c r="M12" s="77">
        <v>238</v>
      </c>
      <c r="N12" s="76">
        <v>193</v>
      </c>
      <c r="O12" s="77">
        <v>161</v>
      </c>
      <c r="P12" s="77">
        <v>147</v>
      </c>
    </row>
    <row r="13" spans="1:16" s="19" customFormat="1" ht="11.25" customHeight="1">
      <c r="A13" s="69">
        <v>6</v>
      </c>
      <c r="B13" s="70" t="s">
        <v>16</v>
      </c>
      <c r="C13" s="70" t="s">
        <v>49</v>
      </c>
      <c r="D13" s="71">
        <v>5</v>
      </c>
      <c r="E13" s="30">
        <v>36</v>
      </c>
      <c r="F13" s="32">
        <f t="shared" si="0"/>
        <v>7.2</v>
      </c>
      <c r="G13" s="31" t="s">
        <v>27</v>
      </c>
      <c r="H13" s="31" t="s">
        <v>27</v>
      </c>
      <c r="I13" s="31" t="s">
        <v>27</v>
      </c>
      <c r="J13" s="31">
        <v>5</v>
      </c>
      <c r="K13" s="31" t="s">
        <v>27</v>
      </c>
      <c r="L13" s="31" t="s">
        <v>27</v>
      </c>
      <c r="M13" s="77">
        <v>218</v>
      </c>
      <c r="N13" s="76">
        <v>150</v>
      </c>
      <c r="O13" s="74" t="s">
        <v>27</v>
      </c>
      <c r="P13" s="74" t="s">
        <v>27</v>
      </c>
    </row>
    <row r="14" spans="1:16" s="19" customFormat="1" ht="26.25" customHeight="1">
      <c r="A14" s="69">
        <v>7</v>
      </c>
      <c r="B14" s="70" t="s">
        <v>17</v>
      </c>
      <c r="C14" s="70" t="s">
        <v>93</v>
      </c>
      <c r="D14" s="71">
        <v>40</v>
      </c>
      <c r="E14" s="30">
        <v>130</v>
      </c>
      <c r="F14" s="32">
        <f t="shared" si="0"/>
        <v>3.25</v>
      </c>
      <c r="G14" s="31">
        <v>40</v>
      </c>
      <c r="H14" s="31">
        <v>2</v>
      </c>
      <c r="I14" s="31" t="s">
        <v>27</v>
      </c>
      <c r="J14" s="31" t="s">
        <v>27</v>
      </c>
      <c r="K14" s="31" t="s">
        <v>27</v>
      </c>
      <c r="L14" s="31">
        <v>9</v>
      </c>
      <c r="M14" s="77">
        <v>260</v>
      </c>
      <c r="N14" s="76">
        <v>163</v>
      </c>
      <c r="O14" s="77">
        <v>167</v>
      </c>
      <c r="P14" s="77">
        <v>118</v>
      </c>
    </row>
    <row r="15" spans="1:16" s="20" customFormat="1" ht="25.5" customHeight="1">
      <c r="A15" s="69">
        <v>8</v>
      </c>
      <c r="B15" s="70" t="s">
        <v>94</v>
      </c>
      <c r="C15" s="70" t="s">
        <v>95</v>
      </c>
      <c r="D15" s="71">
        <v>15</v>
      </c>
      <c r="E15" s="30">
        <v>49</v>
      </c>
      <c r="F15" s="32">
        <f t="shared" si="0"/>
        <v>3.2666666666666666</v>
      </c>
      <c r="G15" s="31">
        <v>15</v>
      </c>
      <c r="H15" s="31" t="s">
        <v>27</v>
      </c>
      <c r="I15" s="31" t="s">
        <v>27</v>
      </c>
      <c r="J15" s="31" t="s">
        <v>27</v>
      </c>
      <c r="K15" s="31" t="s">
        <v>27</v>
      </c>
      <c r="L15" s="31">
        <v>1</v>
      </c>
      <c r="M15" s="75">
        <v>206</v>
      </c>
      <c r="N15" s="76">
        <v>117</v>
      </c>
      <c r="O15" s="75">
        <v>160</v>
      </c>
      <c r="P15" s="75">
        <v>160</v>
      </c>
    </row>
    <row r="16" spans="1:16" s="19" customFormat="1" ht="12" customHeight="1">
      <c r="A16" s="69">
        <v>9</v>
      </c>
      <c r="B16" s="70" t="s">
        <v>18</v>
      </c>
      <c r="C16" s="70" t="s">
        <v>50</v>
      </c>
      <c r="D16" s="71">
        <v>15</v>
      </c>
      <c r="E16" s="30">
        <v>49</v>
      </c>
      <c r="F16" s="32">
        <f t="shared" si="0"/>
        <v>3.2666666666666666</v>
      </c>
      <c r="G16" s="31" t="s">
        <v>27</v>
      </c>
      <c r="H16" s="31" t="s">
        <v>27</v>
      </c>
      <c r="I16" s="31" t="s">
        <v>27</v>
      </c>
      <c r="J16" s="31">
        <v>15</v>
      </c>
      <c r="K16" s="31">
        <v>2</v>
      </c>
      <c r="L16" s="31">
        <v>3</v>
      </c>
      <c r="M16" s="77">
        <v>287</v>
      </c>
      <c r="N16" s="76">
        <v>203</v>
      </c>
      <c r="O16" s="77">
        <v>197</v>
      </c>
      <c r="P16" s="77">
        <v>147</v>
      </c>
    </row>
    <row r="17" spans="1:16" s="19" customFormat="1" ht="12" customHeight="1">
      <c r="A17" s="69">
        <v>10</v>
      </c>
      <c r="B17" s="70" t="s">
        <v>19</v>
      </c>
      <c r="C17" s="70" t="s">
        <v>51</v>
      </c>
      <c r="D17" s="71">
        <v>6</v>
      </c>
      <c r="E17" s="30">
        <v>87</v>
      </c>
      <c r="F17" s="32">
        <f t="shared" si="0"/>
        <v>14.5</v>
      </c>
      <c r="G17" s="31" t="s">
        <v>27</v>
      </c>
      <c r="H17" s="31" t="s">
        <v>27</v>
      </c>
      <c r="I17" s="31" t="s">
        <v>27</v>
      </c>
      <c r="J17" s="31">
        <v>6</v>
      </c>
      <c r="K17" s="31">
        <v>1</v>
      </c>
      <c r="L17" s="31">
        <v>2</v>
      </c>
      <c r="M17" s="77">
        <v>238</v>
      </c>
      <c r="N17" s="76">
        <v>220</v>
      </c>
      <c r="O17" s="77">
        <v>182</v>
      </c>
      <c r="P17" s="77">
        <v>155</v>
      </c>
    </row>
    <row r="18" spans="1:16" s="19" customFormat="1" ht="11.25" customHeight="1">
      <c r="A18" s="69">
        <v>11</v>
      </c>
      <c r="B18" s="70" t="s">
        <v>19</v>
      </c>
      <c r="C18" s="70" t="s">
        <v>52</v>
      </c>
      <c r="D18" s="71">
        <v>6</v>
      </c>
      <c r="E18" s="30">
        <v>64</v>
      </c>
      <c r="F18" s="32">
        <f t="shared" si="0"/>
        <v>10.666666666666666</v>
      </c>
      <c r="G18" s="31" t="s">
        <v>27</v>
      </c>
      <c r="H18" s="31" t="s">
        <v>27</v>
      </c>
      <c r="I18" s="31" t="s">
        <v>27</v>
      </c>
      <c r="J18" s="31">
        <v>6</v>
      </c>
      <c r="K18" s="31" t="s">
        <v>27</v>
      </c>
      <c r="L18" s="31">
        <v>1</v>
      </c>
      <c r="M18" s="77">
        <v>224</v>
      </c>
      <c r="N18" s="76">
        <v>188</v>
      </c>
      <c r="O18" s="77">
        <v>156</v>
      </c>
      <c r="P18" s="77">
        <v>156</v>
      </c>
    </row>
    <row r="19" spans="1:16" s="21" customFormat="1" ht="11.25" customHeight="1">
      <c r="A19" s="69">
        <v>12</v>
      </c>
      <c r="B19" s="70" t="s">
        <v>19</v>
      </c>
      <c r="C19" s="70" t="s">
        <v>53</v>
      </c>
      <c r="D19" s="71">
        <v>6</v>
      </c>
      <c r="E19" s="30">
        <v>80</v>
      </c>
      <c r="F19" s="32">
        <f t="shared" si="0"/>
        <v>13.333333333333334</v>
      </c>
      <c r="G19" s="31" t="s">
        <v>27</v>
      </c>
      <c r="H19" s="31" t="s">
        <v>27</v>
      </c>
      <c r="I19" s="31" t="s">
        <v>27</v>
      </c>
      <c r="J19" s="31">
        <v>6</v>
      </c>
      <c r="K19" s="31" t="s">
        <v>27</v>
      </c>
      <c r="L19" s="31">
        <v>2</v>
      </c>
      <c r="M19" s="80">
        <v>216</v>
      </c>
      <c r="N19" s="76">
        <v>185</v>
      </c>
      <c r="O19" s="80">
        <v>158</v>
      </c>
      <c r="P19" s="80">
        <v>123</v>
      </c>
    </row>
    <row r="20" spans="1:16" s="20" customFormat="1" ht="22.5" customHeight="1">
      <c r="A20" s="69">
        <v>13</v>
      </c>
      <c r="B20" s="70" t="s">
        <v>96</v>
      </c>
      <c r="C20" s="70" t="s">
        <v>54</v>
      </c>
      <c r="D20" s="71">
        <v>20</v>
      </c>
      <c r="E20" s="30">
        <v>180</v>
      </c>
      <c r="F20" s="32">
        <f t="shared" si="0"/>
        <v>9</v>
      </c>
      <c r="G20" s="31" t="s">
        <v>27</v>
      </c>
      <c r="H20" s="31" t="s">
        <v>27</v>
      </c>
      <c r="I20" s="31" t="s">
        <v>27</v>
      </c>
      <c r="J20" s="31">
        <v>20</v>
      </c>
      <c r="K20" s="31">
        <v>2</v>
      </c>
      <c r="L20" s="31">
        <v>40</v>
      </c>
      <c r="M20" s="75">
        <v>200</v>
      </c>
      <c r="N20" s="76">
        <v>134</v>
      </c>
      <c r="O20" s="80">
        <v>178</v>
      </c>
      <c r="P20" s="75">
        <v>104</v>
      </c>
    </row>
    <row r="21" spans="1:16" s="21" customFormat="1" ht="11.25" customHeight="1">
      <c r="A21" s="69">
        <v>14</v>
      </c>
      <c r="B21" s="70" t="s">
        <v>97</v>
      </c>
      <c r="C21" s="70" t="s">
        <v>98</v>
      </c>
      <c r="D21" s="71">
        <v>5</v>
      </c>
      <c r="E21" s="30">
        <v>35</v>
      </c>
      <c r="F21" s="32">
        <f t="shared" si="0"/>
        <v>7</v>
      </c>
      <c r="G21" s="31" t="s">
        <v>27</v>
      </c>
      <c r="H21" s="31" t="s">
        <v>27</v>
      </c>
      <c r="I21" s="31" t="s">
        <v>27</v>
      </c>
      <c r="J21" s="31">
        <v>5</v>
      </c>
      <c r="K21" s="31" t="s">
        <v>27</v>
      </c>
      <c r="L21" s="31">
        <v>1</v>
      </c>
      <c r="M21" s="80">
        <v>211</v>
      </c>
      <c r="N21" s="76">
        <v>161</v>
      </c>
      <c r="O21" s="80">
        <v>140</v>
      </c>
      <c r="P21" s="80">
        <v>140</v>
      </c>
    </row>
    <row r="22" spans="1:16" s="20" customFormat="1" ht="11.25" customHeight="1">
      <c r="A22" s="69">
        <v>15</v>
      </c>
      <c r="B22" s="70" t="s">
        <v>20</v>
      </c>
      <c r="C22" s="70" t="s">
        <v>55</v>
      </c>
      <c r="D22" s="71">
        <v>9</v>
      </c>
      <c r="E22" s="30">
        <v>36</v>
      </c>
      <c r="F22" s="32">
        <f t="shared" si="0"/>
        <v>4</v>
      </c>
      <c r="G22" s="31">
        <v>9</v>
      </c>
      <c r="H22" s="31" t="s">
        <v>27</v>
      </c>
      <c r="I22" s="31" t="s">
        <v>27</v>
      </c>
      <c r="J22" s="31" t="s">
        <v>27</v>
      </c>
      <c r="K22" s="31" t="s">
        <v>27</v>
      </c>
      <c r="L22" s="31" t="s">
        <v>27</v>
      </c>
      <c r="M22" s="75">
        <v>244</v>
      </c>
      <c r="N22" s="76">
        <v>163</v>
      </c>
      <c r="O22" s="74" t="s">
        <v>27</v>
      </c>
      <c r="P22" s="74" t="s">
        <v>27</v>
      </c>
    </row>
    <row r="23" spans="1:16" s="20" customFormat="1" ht="11.25" customHeight="1">
      <c r="A23" s="69">
        <v>16</v>
      </c>
      <c r="B23" s="70" t="s">
        <v>20</v>
      </c>
      <c r="C23" s="70" t="s">
        <v>56</v>
      </c>
      <c r="D23" s="71">
        <v>16</v>
      </c>
      <c r="E23" s="30">
        <v>53</v>
      </c>
      <c r="F23" s="32">
        <f t="shared" si="0"/>
        <v>3.3125</v>
      </c>
      <c r="G23" s="31">
        <v>16</v>
      </c>
      <c r="H23" s="31" t="s">
        <v>27</v>
      </c>
      <c r="I23" s="31">
        <v>1</v>
      </c>
      <c r="J23" s="31" t="s">
        <v>27</v>
      </c>
      <c r="K23" s="31" t="s">
        <v>27</v>
      </c>
      <c r="L23" s="31" t="s">
        <v>27</v>
      </c>
      <c r="M23" s="75">
        <v>244</v>
      </c>
      <c r="N23" s="76">
        <v>177</v>
      </c>
      <c r="O23" s="74" t="s">
        <v>27</v>
      </c>
      <c r="P23" s="74" t="s">
        <v>27</v>
      </c>
    </row>
    <row r="24" spans="1:16" s="20" customFormat="1" ht="11.25" customHeight="1">
      <c r="A24" s="69">
        <v>17</v>
      </c>
      <c r="B24" s="70" t="s">
        <v>20</v>
      </c>
      <c r="C24" s="70" t="s">
        <v>57</v>
      </c>
      <c r="D24" s="71">
        <v>10</v>
      </c>
      <c r="E24" s="30">
        <v>15</v>
      </c>
      <c r="F24" s="32">
        <f t="shared" si="0"/>
        <v>1.5</v>
      </c>
      <c r="G24" s="31" t="s">
        <v>27</v>
      </c>
      <c r="H24" s="31" t="s">
        <v>27</v>
      </c>
      <c r="I24" s="31" t="s">
        <v>27</v>
      </c>
      <c r="J24" s="31">
        <v>10</v>
      </c>
      <c r="K24" s="31">
        <v>1</v>
      </c>
      <c r="L24" s="31">
        <v>1</v>
      </c>
      <c r="M24" s="75">
        <v>247</v>
      </c>
      <c r="N24" s="76">
        <v>162</v>
      </c>
      <c r="O24" s="75">
        <v>156</v>
      </c>
      <c r="P24" s="75">
        <v>156</v>
      </c>
    </row>
    <row r="25" spans="1:16" s="20" customFormat="1" ht="11.25" customHeight="1">
      <c r="A25" s="69">
        <v>18</v>
      </c>
      <c r="B25" s="70" t="s">
        <v>20</v>
      </c>
      <c r="C25" s="70" t="s">
        <v>58</v>
      </c>
      <c r="D25" s="71">
        <v>20</v>
      </c>
      <c r="E25" s="30">
        <v>57</v>
      </c>
      <c r="F25" s="32">
        <f t="shared" si="0"/>
        <v>2.85</v>
      </c>
      <c r="G25" s="31">
        <v>10</v>
      </c>
      <c r="H25" s="31">
        <v>1</v>
      </c>
      <c r="I25" s="31" t="s">
        <v>27</v>
      </c>
      <c r="J25" s="31">
        <v>10</v>
      </c>
      <c r="K25" s="31">
        <v>1</v>
      </c>
      <c r="L25" s="31">
        <v>4</v>
      </c>
      <c r="M25" s="75">
        <v>211</v>
      </c>
      <c r="N25" s="76">
        <v>152</v>
      </c>
      <c r="O25" s="75">
        <v>147</v>
      </c>
      <c r="P25" s="75">
        <v>112</v>
      </c>
    </row>
    <row r="26" spans="1:16" s="20" customFormat="1" ht="11.25" customHeight="1">
      <c r="A26" s="69">
        <v>19</v>
      </c>
      <c r="B26" s="70" t="s">
        <v>20</v>
      </c>
      <c r="C26" s="70" t="s">
        <v>59</v>
      </c>
      <c r="D26" s="71">
        <v>25</v>
      </c>
      <c r="E26" s="30">
        <v>59</v>
      </c>
      <c r="F26" s="32">
        <f t="shared" si="0"/>
        <v>2.36</v>
      </c>
      <c r="G26" s="31">
        <v>10</v>
      </c>
      <c r="H26" s="31">
        <v>1</v>
      </c>
      <c r="I26" s="31" t="s">
        <v>27</v>
      </c>
      <c r="J26" s="31">
        <v>15</v>
      </c>
      <c r="K26" s="31" t="s">
        <v>27</v>
      </c>
      <c r="L26" s="31">
        <v>4</v>
      </c>
      <c r="M26" s="75">
        <v>225</v>
      </c>
      <c r="N26" s="76">
        <v>150</v>
      </c>
      <c r="O26" s="75">
        <v>148</v>
      </c>
      <c r="P26" s="75">
        <v>124</v>
      </c>
    </row>
    <row r="27" spans="1:16" s="20" customFormat="1" ht="11.25" customHeight="1">
      <c r="A27" s="69">
        <v>20</v>
      </c>
      <c r="B27" s="70" t="s">
        <v>20</v>
      </c>
      <c r="C27" s="70" t="s">
        <v>60</v>
      </c>
      <c r="D27" s="71">
        <v>9</v>
      </c>
      <c r="E27" s="30">
        <v>20</v>
      </c>
      <c r="F27" s="32">
        <f t="shared" si="0"/>
        <v>2.2222222222222223</v>
      </c>
      <c r="G27" s="31" t="s">
        <v>27</v>
      </c>
      <c r="H27" s="31" t="s">
        <v>27</v>
      </c>
      <c r="I27" s="31" t="s">
        <v>27</v>
      </c>
      <c r="J27" s="31">
        <v>9</v>
      </c>
      <c r="K27" s="31">
        <v>1</v>
      </c>
      <c r="L27" s="31" t="s">
        <v>27</v>
      </c>
      <c r="M27" s="75">
        <v>231</v>
      </c>
      <c r="N27" s="76">
        <v>178</v>
      </c>
      <c r="O27" s="75"/>
      <c r="P27" s="75"/>
    </row>
    <row r="28" spans="1:16" s="20" customFormat="1" ht="23.25" customHeight="1">
      <c r="A28" s="69">
        <v>21</v>
      </c>
      <c r="B28" s="70" t="s">
        <v>130</v>
      </c>
      <c r="C28" s="70" t="s">
        <v>131</v>
      </c>
      <c r="D28" s="71">
        <v>5</v>
      </c>
      <c r="E28" s="30">
        <v>27</v>
      </c>
      <c r="F28" s="32">
        <f t="shared" si="0"/>
        <v>5.4</v>
      </c>
      <c r="G28" s="31" t="s">
        <v>27</v>
      </c>
      <c r="H28" s="31" t="s">
        <v>27</v>
      </c>
      <c r="I28" s="31" t="s">
        <v>27</v>
      </c>
      <c r="J28" s="31">
        <v>5</v>
      </c>
      <c r="K28" s="31" t="s">
        <v>27</v>
      </c>
      <c r="L28" s="31">
        <v>2</v>
      </c>
      <c r="M28" s="75">
        <v>209</v>
      </c>
      <c r="N28" s="76">
        <v>157</v>
      </c>
      <c r="O28" s="75">
        <v>142</v>
      </c>
      <c r="P28" s="75">
        <v>140</v>
      </c>
    </row>
    <row r="29" spans="1:16" s="20" customFormat="1" ht="11.25" customHeight="1">
      <c r="A29" s="69">
        <v>22</v>
      </c>
      <c r="B29" s="70" t="s">
        <v>130</v>
      </c>
      <c r="C29" s="70" t="s">
        <v>132</v>
      </c>
      <c r="D29" s="71">
        <v>5</v>
      </c>
      <c r="E29" s="30">
        <v>15</v>
      </c>
      <c r="F29" s="32">
        <f t="shared" si="0"/>
        <v>3</v>
      </c>
      <c r="G29" s="31" t="s">
        <v>27</v>
      </c>
      <c r="H29" s="31" t="s">
        <v>27</v>
      </c>
      <c r="I29" s="31" t="s">
        <v>27</v>
      </c>
      <c r="J29" s="31">
        <v>5</v>
      </c>
      <c r="K29" s="31" t="s">
        <v>27</v>
      </c>
      <c r="L29" s="31" t="s">
        <v>27</v>
      </c>
      <c r="M29" s="75">
        <v>191</v>
      </c>
      <c r="N29" s="76">
        <v>163</v>
      </c>
      <c r="O29" s="74" t="s">
        <v>27</v>
      </c>
      <c r="P29" s="74" t="s">
        <v>27</v>
      </c>
    </row>
    <row r="30" spans="1:16" s="20" customFormat="1" ht="11.25" customHeight="1">
      <c r="A30" s="69">
        <v>23</v>
      </c>
      <c r="B30" s="70" t="s">
        <v>20</v>
      </c>
      <c r="C30" s="70" t="s">
        <v>61</v>
      </c>
      <c r="D30" s="71">
        <v>16</v>
      </c>
      <c r="E30" s="30">
        <v>45</v>
      </c>
      <c r="F30" s="32">
        <f t="shared" si="0"/>
        <v>2.8125</v>
      </c>
      <c r="G30" s="31">
        <v>10</v>
      </c>
      <c r="H30" s="31">
        <v>1</v>
      </c>
      <c r="I30" s="31" t="s">
        <v>27</v>
      </c>
      <c r="J30" s="31">
        <v>6</v>
      </c>
      <c r="K30" s="31" t="s">
        <v>27</v>
      </c>
      <c r="L30" s="31">
        <v>4</v>
      </c>
      <c r="M30" s="75">
        <v>241</v>
      </c>
      <c r="N30" s="76">
        <v>182</v>
      </c>
      <c r="O30" s="75">
        <v>206</v>
      </c>
      <c r="P30" s="75">
        <v>175</v>
      </c>
    </row>
    <row r="31" spans="1:16" s="20" customFormat="1" ht="22.5" customHeight="1">
      <c r="A31" s="69">
        <v>24</v>
      </c>
      <c r="B31" s="70" t="s">
        <v>62</v>
      </c>
      <c r="C31" s="70" t="s">
        <v>115</v>
      </c>
      <c r="D31" s="71">
        <v>5</v>
      </c>
      <c r="E31" s="30">
        <v>83</v>
      </c>
      <c r="F31" s="32">
        <f t="shared" si="0"/>
        <v>16.600000000000001</v>
      </c>
      <c r="G31" s="31">
        <v>5</v>
      </c>
      <c r="H31" s="31">
        <v>1</v>
      </c>
      <c r="I31" s="31" t="s">
        <v>27</v>
      </c>
      <c r="J31" s="31" t="s">
        <v>27</v>
      </c>
      <c r="K31" s="31" t="s">
        <v>27</v>
      </c>
      <c r="L31" s="31">
        <v>3</v>
      </c>
      <c r="M31" s="75">
        <v>252</v>
      </c>
      <c r="N31" s="76">
        <v>169</v>
      </c>
      <c r="O31" s="75">
        <v>159</v>
      </c>
      <c r="P31" s="75">
        <v>139</v>
      </c>
    </row>
    <row r="32" spans="1:16" s="20" customFormat="1" ht="22.5" customHeight="1">
      <c r="A32" s="69">
        <v>25</v>
      </c>
      <c r="B32" s="70" t="s">
        <v>62</v>
      </c>
      <c r="C32" s="70" t="s">
        <v>116</v>
      </c>
      <c r="D32" s="71">
        <v>5</v>
      </c>
      <c r="E32" s="30">
        <v>15</v>
      </c>
      <c r="F32" s="32">
        <f t="shared" si="0"/>
        <v>3</v>
      </c>
      <c r="G32" s="31">
        <v>5</v>
      </c>
      <c r="H32" s="31">
        <v>1</v>
      </c>
      <c r="I32" s="31" t="s">
        <v>27</v>
      </c>
      <c r="J32" s="31" t="s">
        <v>27</v>
      </c>
      <c r="K32" s="31" t="s">
        <v>27</v>
      </c>
      <c r="L32" s="31" t="s">
        <v>27</v>
      </c>
      <c r="M32" s="75">
        <v>166</v>
      </c>
      <c r="N32" s="76">
        <v>117</v>
      </c>
      <c r="O32" s="74" t="s">
        <v>27</v>
      </c>
      <c r="P32" s="74" t="s">
        <v>27</v>
      </c>
    </row>
    <row r="33" spans="1:18" s="21" customFormat="1" ht="11.25" customHeight="1">
      <c r="A33" s="69">
        <v>26</v>
      </c>
      <c r="B33" s="70" t="s">
        <v>21</v>
      </c>
      <c r="C33" s="70" t="s">
        <v>63</v>
      </c>
      <c r="D33" s="71">
        <v>10</v>
      </c>
      <c r="E33" s="30">
        <v>43</v>
      </c>
      <c r="F33" s="32">
        <f t="shared" si="0"/>
        <v>4.3</v>
      </c>
      <c r="G33" s="31" t="s">
        <v>27</v>
      </c>
      <c r="H33" s="31" t="s">
        <v>27</v>
      </c>
      <c r="I33" s="31" t="s">
        <v>27</v>
      </c>
      <c r="J33" s="31">
        <v>10</v>
      </c>
      <c r="K33" s="31">
        <v>1</v>
      </c>
      <c r="L33" s="31">
        <v>1</v>
      </c>
      <c r="M33" s="80">
        <v>208</v>
      </c>
      <c r="N33" s="76">
        <v>180</v>
      </c>
      <c r="O33" s="80">
        <v>142</v>
      </c>
      <c r="P33" s="80">
        <v>142</v>
      </c>
    </row>
    <row r="34" spans="1:18" s="21" customFormat="1" ht="11.25" customHeight="1">
      <c r="A34" s="69">
        <v>27</v>
      </c>
      <c r="B34" s="70" t="s">
        <v>106</v>
      </c>
      <c r="C34" s="70" t="s">
        <v>126</v>
      </c>
      <c r="D34" s="71">
        <v>10</v>
      </c>
      <c r="E34" s="30">
        <v>28</v>
      </c>
      <c r="F34" s="32">
        <f t="shared" si="0"/>
        <v>2.8</v>
      </c>
      <c r="G34" s="31">
        <v>5</v>
      </c>
      <c r="H34" s="31">
        <v>1</v>
      </c>
      <c r="I34" s="31" t="s">
        <v>27</v>
      </c>
      <c r="J34" s="31">
        <v>5</v>
      </c>
      <c r="K34" s="31">
        <v>1</v>
      </c>
      <c r="L34" s="31" t="s">
        <v>27</v>
      </c>
      <c r="M34" s="80">
        <v>208</v>
      </c>
      <c r="N34" s="76">
        <v>166</v>
      </c>
      <c r="O34" s="74" t="s">
        <v>27</v>
      </c>
      <c r="P34" s="74" t="s">
        <v>27</v>
      </c>
    </row>
    <row r="35" spans="1:18" s="21" customFormat="1" ht="24.75" customHeight="1">
      <c r="A35" s="69">
        <v>28</v>
      </c>
      <c r="B35" s="70" t="s">
        <v>22</v>
      </c>
      <c r="C35" s="70" t="s">
        <v>99</v>
      </c>
      <c r="D35" s="71">
        <v>5</v>
      </c>
      <c r="E35" s="30">
        <v>46</v>
      </c>
      <c r="F35" s="32">
        <f t="shared" si="0"/>
        <v>9.1999999999999993</v>
      </c>
      <c r="G35" s="31" t="s">
        <v>27</v>
      </c>
      <c r="H35" s="31" t="s">
        <v>27</v>
      </c>
      <c r="I35" s="31" t="s">
        <v>27</v>
      </c>
      <c r="J35" s="31">
        <v>5</v>
      </c>
      <c r="K35" s="31" t="s">
        <v>27</v>
      </c>
      <c r="L35" s="31" t="s">
        <v>27</v>
      </c>
      <c r="M35" s="80">
        <v>229</v>
      </c>
      <c r="N35" s="76">
        <v>182</v>
      </c>
      <c r="O35" s="74" t="s">
        <v>27</v>
      </c>
      <c r="P35" s="74" t="s">
        <v>27</v>
      </c>
    </row>
    <row r="36" spans="1:18" s="21" customFormat="1" ht="11.25" customHeight="1">
      <c r="A36" s="69">
        <v>29</v>
      </c>
      <c r="B36" s="70" t="s">
        <v>41</v>
      </c>
      <c r="C36" s="70" t="s">
        <v>89</v>
      </c>
      <c r="D36" s="71">
        <v>5</v>
      </c>
      <c r="E36" s="30">
        <v>36</v>
      </c>
      <c r="F36" s="32">
        <f t="shared" si="0"/>
        <v>7.2</v>
      </c>
      <c r="G36" s="31" t="s">
        <v>27</v>
      </c>
      <c r="H36" s="31" t="s">
        <v>27</v>
      </c>
      <c r="I36" s="31" t="s">
        <v>27</v>
      </c>
      <c r="J36" s="31">
        <v>5</v>
      </c>
      <c r="K36" s="31">
        <v>1</v>
      </c>
      <c r="L36" s="31" t="s">
        <v>27</v>
      </c>
      <c r="M36" s="80">
        <v>185</v>
      </c>
      <c r="N36" s="76">
        <v>180</v>
      </c>
      <c r="O36" s="74" t="s">
        <v>27</v>
      </c>
      <c r="P36" s="74" t="s">
        <v>27</v>
      </c>
    </row>
    <row r="37" spans="1:18" s="21" customFormat="1" ht="11.25" customHeight="1">
      <c r="A37" s="69">
        <v>30</v>
      </c>
      <c r="B37" s="70" t="s">
        <v>100</v>
      </c>
      <c r="C37" s="70" t="s">
        <v>64</v>
      </c>
      <c r="D37" s="71">
        <v>15</v>
      </c>
      <c r="E37" s="30">
        <v>72</v>
      </c>
      <c r="F37" s="32">
        <f t="shared" si="0"/>
        <v>4.8</v>
      </c>
      <c r="G37" s="31" t="s">
        <v>27</v>
      </c>
      <c r="H37" s="31" t="s">
        <v>27</v>
      </c>
      <c r="I37" s="31" t="s">
        <v>27</v>
      </c>
      <c r="J37" s="31">
        <v>15</v>
      </c>
      <c r="K37" s="31" t="s">
        <v>27</v>
      </c>
      <c r="L37" s="31" t="s">
        <v>27</v>
      </c>
      <c r="M37" s="80">
        <v>192</v>
      </c>
      <c r="N37" s="76">
        <v>123</v>
      </c>
      <c r="O37" s="74" t="s">
        <v>27</v>
      </c>
      <c r="P37" s="74" t="s">
        <v>27</v>
      </c>
    </row>
    <row r="38" spans="1:18" s="21" customFormat="1" ht="11.25" customHeight="1">
      <c r="A38" s="69">
        <v>31</v>
      </c>
      <c r="B38" s="70" t="s">
        <v>117</v>
      </c>
      <c r="C38" s="70" t="s">
        <v>118</v>
      </c>
      <c r="D38" s="71">
        <v>10</v>
      </c>
      <c r="E38" s="30">
        <v>51</v>
      </c>
      <c r="F38" s="32">
        <f t="shared" si="0"/>
        <v>5.0999999999999996</v>
      </c>
      <c r="G38" s="31" t="s">
        <v>27</v>
      </c>
      <c r="H38" s="31" t="s">
        <v>27</v>
      </c>
      <c r="I38" s="31" t="s">
        <v>27</v>
      </c>
      <c r="J38" s="31">
        <v>10</v>
      </c>
      <c r="K38" s="31" t="s">
        <v>27</v>
      </c>
      <c r="L38" s="31" t="s">
        <v>27</v>
      </c>
      <c r="M38" s="80">
        <v>228</v>
      </c>
      <c r="N38" s="76">
        <v>142</v>
      </c>
      <c r="O38" s="74" t="s">
        <v>27</v>
      </c>
      <c r="P38" s="74" t="s">
        <v>27</v>
      </c>
    </row>
    <row r="39" spans="1:18" s="21" customFormat="1" ht="11.25" customHeight="1">
      <c r="A39" s="69">
        <v>32</v>
      </c>
      <c r="B39" s="70" t="s">
        <v>101</v>
      </c>
      <c r="C39" s="70" t="s">
        <v>65</v>
      </c>
      <c r="D39" s="71">
        <v>7</v>
      </c>
      <c r="E39" s="30">
        <v>55</v>
      </c>
      <c r="F39" s="32">
        <f t="shared" si="0"/>
        <v>7.8571428571428568</v>
      </c>
      <c r="G39" s="31" t="s">
        <v>27</v>
      </c>
      <c r="H39" s="31" t="s">
        <v>27</v>
      </c>
      <c r="I39" s="31" t="s">
        <v>27</v>
      </c>
      <c r="J39" s="31">
        <v>7</v>
      </c>
      <c r="K39" s="31" t="s">
        <v>27</v>
      </c>
      <c r="L39" s="31">
        <v>1</v>
      </c>
      <c r="M39" s="80">
        <v>229</v>
      </c>
      <c r="N39" s="76">
        <v>183</v>
      </c>
      <c r="O39" s="80">
        <v>171</v>
      </c>
      <c r="P39" s="80">
        <v>171</v>
      </c>
    </row>
    <row r="40" spans="1:18" s="21" customFormat="1" ht="12" customHeight="1">
      <c r="A40" s="69">
        <v>33</v>
      </c>
      <c r="B40" s="70" t="s">
        <v>23</v>
      </c>
      <c r="C40" s="70" t="s">
        <v>66</v>
      </c>
      <c r="D40" s="71">
        <v>10</v>
      </c>
      <c r="E40" s="30">
        <v>41</v>
      </c>
      <c r="F40" s="32">
        <f t="shared" si="0"/>
        <v>4.0999999999999996</v>
      </c>
      <c r="G40" s="31" t="s">
        <v>27</v>
      </c>
      <c r="H40" s="31" t="s">
        <v>27</v>
      </c>
      <c r="I40" s="31" t="s">
        <v>27</v>
      </c>
      <c r="J40" s="31">
        <v>10</v>
      </c>
      <c r="K40" s="31" t="s">
        <v>27</v>
      </c>
      <c r="L40" s="31" t="s">
        <v>27</v>
      </c>
      <c r="M40" s="80">
        <v>210</v>
      </c>
      <c r="N40" s="76">
        <v>163</v>
      </c>
      <c r="O40" s="74" t="s">
        <v>27</v>
      </c>
      <c r="P40" s="74" t="s">
        <v>27</v>
      </c>
    </row>
    <row r="41" spans="1:18" s="21" customFormat="1" ht="11.25" customHeight="1">
      <c r="A41" s="69">
        <v>34</v>
      </c>
      <c r="B41" s="70" t="s">
        <v>24</v>
      </c>
      <c r="C41" s="70" t="s">
        <v>133</v>
      </c>
      <c r="D41" s="71">
        <v>25</v>
      </c>
      <c r="E41" s="30">
        <v>54</v>
      </c>
      <c r="F41" s="32">
        <f t="shared" si="0"/>
        <v>2.16</v>
      </c>
      <c r="G41" s="31" t="s">
        <v>27</v>
      </c>
      <c r="H41" s="31" t="s">
        <v>27</v>
      </c>
      <c r="I41" s="31" t="s">
        <v>27</v>
      </c>
      <c r="J41" s="31">
        <v>25</v>
      </c>
      <c r="K41" s="31">
        <v>3</v>
      </c>
      <c r="L41" s="31" t="s">
        <v>27</v>
      </c>
      <c r="M41" s="80">
        <v>229</v>
      </c>
      <c r="N41" s="76">
        <v>143</v>
      </c>
      <c r="O41" s="74" t="s">
        <v>27</v>
      </c>
      <c r="P41" s="74" t="s">
        <v>27</v>
      </c>
    </row>
    <row r="42" spans="1:18" s="21" customFormat="1" ht="11.25" customHeight="1">
      <c r="A42" s="69">
        <v>35</v>
      </c>
      <c r="B42" s="70" t="s">
        <v>25</v>
      </c>
      <c r="C42" s="70" t="s">
        <v>67</v>
      </c>
      <c r="D42" s="71">
        <v>20</v>
      </c>
      <c r="E42" s="30">
        <v>58</v>
      </c>
      <c r="F42" s="32">
        <f t="shared" si="0"/>
        <v>2.9</v>
      </c>
      <c r="G42" s="31">
        <v>20</v>
      </c>
      <c r="H42" s="31">
        <v>1</v>
      </c>
      <c r="I42" s="31" t="s">
        <v>27</v>
      </c>
      <c r="J42" s="31" t="s">
        <v>27</v>
      </c>
      <c r="K42" s="31" t="s">
        <v>27</v>
      </c>
      <c r="L42" s="31">
        <v>5</v>
      </c>
      <c r="M42" s="80">
        <v>224</v>
      </c>
      <c r="N42" s="76">
        <v>166</v>
      </c>
      <c r="O42" s="80">
        <v>157</v>
      </c>
      <c r="P42" s="80">
        <v>115</v>
      </c>
    </row>
    <row r="43" spans="1:18" s="21" customFormat="1" ht="24.75" customHeight="1">
      <c r="A43" s="69">
        <v>36</v>
      </c>
      <c r="B43" s="70" t="s">
        <v>26</v>
      </c>
      <c r="C43" s="70" t="s">
        <v>102</v>
      </c>
      <c r="D43" s="71">
        <v>15</v>
      </c>
      <c r="E43" s="30">
        <v>67</v>
      </c>
      <c r="F43" s="32">
        <f t="shared" si="0"/>
        <v>4.4666666666666668</v>
      </c>
      <c r="G43" s="31" t="s">
        <v>27</v>
      </c>
      <c r="H43" s="31" t="s">
        <v>27</v>
      </c>
      <c r="I43" s="31" t="s">
        <v>27</v>
      </c>
      <c r="J43" s="31">
        <v>15</v>
      </c>
      <c r="K43" s="31">
        <v>1</v>
      </c>
      <c r="L43" s="31" t="s">
        <v>27</v>
      </c>
      <c r="M43" s="80">
        <v>222</v>
      </c>
      <c r="N43" s="76">
        <v>106</v>
      </c>
      <c r="O43" s="74" t="s">
        <v>27</v>
      </c>
      <c r="P43" s="74" t="s">
        <v>27</v>
      </c>
    </row>
    <row r="44" spans="1:18" s="21" customFormat="1" ht="12.75" customHeight="1">
      <c r="A44" s="69">
        <v>37</v>
      </c>
      <c r="B44" s="70" t="s">
        <v>26</v>
      </c>
      <c r="C44" s="70" t="s">
        <v>68</v>
      </c>
      <c r="D44" s="71">
        <v>11</v>
      </c>
      <c r="E44" s="30">
        <v>45</v>
      </c>
      <c r="F44" s="32">
        <f t="shared" si="0"/>
        <v>4.0909090909090908</v>
      </c>
      <c r="G44" s="31">
        <v>11</v>
      </c>
      <c r="H44" s="31" t="s">
        <v>27</v>
      </c>
      <c r="I44" s="31" t="s">
        <v>27</v>
      </c>
      <c r="J44" s="31" t="s">
        <v>27</v>
      </c>
      <c r="K44" s="31" t="s">
        <v>27</v>
      </c>
      <c r="L44" s="31" t="s">
        <v>27</v>
      </c>
      <c r="M44" s="80">
        <v>228</v>
      </c>
      <c r="N44" s="76">
        <v>106</v>
      </c>
      <c r="O44" s="74" t="s">
        <v>27</v>
      </c>
      <c r="P44" s="74" t="s">
        <v>27</v>
      </c>
    </row>
    <row r="45" spans="1:18" s="22" customFormat="1" ht="17.25" customHeight="1">
      <c r="A45" s="85" t="s">
        <v>9</v>
      </c>
      <c r="B45" s="85"/>
      <c r="C45" s="86"/>
      <c r="D45" s="34">
        <f>SUM(D8:D44)</f>
        <v>426</v>
      </c>
      <c r="E45" s="35">
        <f>SUM(E8:E44)</f>
        <v>1892</v>
      </c>
      <c r="F45" s="43">
        <f t="shared" si="0"/>
        <v>4.44131455399061</v>
      </c>
      <c r="G45" s="36">
        <f t="shared" ref="G45:L45" si="1">SUM(G8:G44)</f>
        <v>156</v>
      </c>
      <c r="H45" s="37">
        <f t="shared" si="1"/>
        <v>9</v>
      </c>
      <c r="I45" s="37">
        <f t="shared" si="1"/>
        <v>1</v>
      </c>
      <c r="J45" s="37">
        <f t="shared" si="1"/>
        <v>270</v>
      </c>
      <c r="K45" s="37">
        <f t="shared" si="1"/>
        <v>18</v>
      </c>
      <c r="L45" s="37">
        <f t="shared" si="1"/>
        <v>92</v>
      </c>
      <c r="M45" s="72"/>
      <c r="N45" s="72"/>
      <c r="O45" s="73"/>
      <c r="P45" s="73"/>
    </row>
    <row r="46" spans="1:18" s="22" customFormat="1" ht="17.25" customHeight="1">
      <c r="A46" s="89" t="s">
        <v>7</v>
      </c>
      <c r="B46" s="90"/>
      <c r="C46" s="90"/>
      <c r="D46" s="90"/>
      <c r="E46" s="90"/>
      <c r="F46" s="90"/>
      <c r="G46" s="90"/>
      <c r="H46" s="90"/>
      <c r="I46" s="90"/>
      <c r="J46" s="90"/>
      <c r="K46" s="90"/>
      <c r="L46" s="90"/>
      <c r="M46" s="90"/>
      <c r="N46" s="90"/>
      <c r="O46" s="72"/>
      <c r="P46" s="72"/>
      <c r="Q46" s="73"/>
      <c r="R46" s="73"/>
    </row>
    <row r="47" spans="1:18" s="19" customFormat="1" ht="11.25" customHeight="1">
      <c r="A47" s="69">
        <v>1</v>
      </c>
      <c r="B47" s="44" t="s">
        <v>30</v>
      </c>
      <c r="C47" s="44" t="s">
        <v>69</v>
      </c>
      <c r="D47" s="45">
        <v>5</v>
      </c>
      <c r="E47" s="30">
        <v>14</v>
      </c>
      <c r="F47" s="32">
        <f>E47/D47</f>
        <v>2.8</v>
      </c>
      <c r="G47" s="33">
        <v>5</v>
      </c>
      <c r="H47" s="33" t="s">
        <v>27</v>
      </c>
      <c r="I47" s="33" t="s">
        <v>27</v>
      </c>
      <c r="J47" s="33" t="s">
        <v>27</v>
      </c>
      <c r="K47" s="33" t="s">
        <v>27</v>
      </c>
      <c r="L47" s="33" t="s">
        <v>27</v>
      </c>
      <c r="M47" s="77">
        <v>54</v>
      </c>
      <c r="N47" s="76">
        <v>26</v>
      </c>
      <c r="O47" s="74" t="s">
        <v>27</v>
      </c>
      <c r="P47" s="74" t="s">
        <v>27</v>
      </c>
    </row>
    <row r="48" spans="1:18" s="23" customFormat="1" ht="22.5" customHeight="1">
      <c r="A48" s="69">
        <v>2</v>
      </c>
      <c r="B48" s="44" t="s">
        <v>38</v>
      </c>
      <c r="C48" s="44" t="s">
        <v>70</v>
      </c>
      <c r="D48" s="45">
        <v>2</v>
      </c>
      <c r="E48" s="30">
        <v>9</v>
      </c>
      <c r="F48" s="32">
        <f t="shared" ref="F48:F78" si="2">E48/D48</f>
        <v>4.5</v>
      </c>
      <c r="G48" s="33" t="s">
        <v>27</v>
      </c>
      <c r="H48" s="33" t="s">
        <v>27</v>
      </c>
      <c r="I48" s="33" t="s">
        <v>27</v>
      </c>
      <c r="J48" s="33">
        <v>2</v>
      </c>
      <c r="K48" s="33" t="s">
        <v>27</v>
      </c>
      <c r="L48" s="33" t="s">
        <v>27</v>
      </c>
      <c r="M48" s="78">
        <v>41</v>
      </c>
      <c r="N48" s="76">
        <v>37</v>
      </c>
      <c r="O48" s="74" t="s">
        <v>27</v>
      </c>
      <c r="P48" s="74" t="s">
        <v>27</v>
      </c>
    </row>
    <row r="49" spans="1:16" s="23" customFormat="1" ht="11.25" customHeight="1">
      <c r="A49" s="69">
        <v>3</v>
      </c>
      <c r="B49" s="44" t="s">
        <v>38</v>
      </c>
      <c r="C49" s="44" t="s">
        <v>71</v>
      </c>
      <c r="D49" s="45">
        <v>3</v>
      </c>
      <c r="E49" s="30">
        <v>7</v>
      </c>
      <c r="F49" s="32">
        <f t="shared" si="2"/>
        <v>2.3333333333333335</v>
      </c>
      <c r="G49" s="33" t="s">
        <v>27</v>
      </c>
      <c r="H49" s="33" t="s">
        <v>27</v>
      </c>
      <c r="I49" s="33" t="s">
        <v>27</v>
      </c>
      <c r="J49" s="33">
        <v>3</v>
      </c>
      <c r="K49" s="33" t="s">
        <v>27</v>
      </c>
      <c r="L49" s="33" t="s">
        <v>27</v>
      </c>
      <c r="M49" s="78">
        <v>56</v>
      </c>
      <c r="N49" s="76">
        <v>48</v>
      </c>
      <c r="O49" s="74" t="s">
        <v>27</v>
      </c>
      <c r="P49" s="74" t="s">
        <v>27</v>
      </c>
    </row>
    <row r="50" spans="1:16" s="23" customFormat="1" ht="11.25" customHeight="1">
      <c r="A50" s="69">
        <v>4</v>
      </c>
      <c r="B50" s="44" t="s">
        <v>37</v>
      </c>
      <c r="C50" s="44" t="s">
        <v>47</v>
      </c>
      <c r="D50" s="45">
        <v>3</v>
      </c>
      <c r="E50" s="30">
        <v>9</v>
      </c>
      <c r="F50" s="32">
        <f t="shared" si="2"/>
        <v>3</v>
      </c>
      <c r="G50" s="33" t="s">
        <v>27</v>
      </c>
      <c r="H50" s="33" t="s">
        <v>27</v>
      </c>
      <c r="I50" s="33" t="s">
        <v>27</v>
      </c>
      <c r="J50" s="33">
        <v>3</v>
      </c>
      <c r="K50" s="33" t="s">
        <v>27</v>
      </c>
      <c r="L50" s="33" t="s">
        <v>27</v>
      </c>
      <c r="M50" s="78">
        <v>69</v>
      </c>
      <c r="N50" s="76">
        <v>50</v>
      </c>
      <c r="O50" s="74" t="s">
        <v>27</v>
      </c>
      <c r="P50" s="74" t="s">
        <v>27</v>
      </c>
    </row>
    <row r="51" spans="1:16" s="23" customFormat="1" ht="11.25" customHeight="1">
      <c r="A51" s="69">
        <v>5</v>
      </c>
      <c r="B51" s="44" t="s">
        <v>37</v>
      </c>
      <c r="C51" s="44" t="s">
        <v>72</v>
      </c>
      <c r="D51" s="45">
        <v>2</v>
      </c>
      <c r="E51" s="30">
        <v>6</v>
      </c>
      <c r="F51" s="32">
        <f t="shared" si="2"/>
        <v>3</v>
      </c>
      <c r="G51" s="33" t="s">
        <v>27</v>
      </c>
      <c r="H51" s="33" t="s">
        <v>27</v>
      </c>
      <c r="I51" s="33" t="s">
        <v>27</v>
      </c>
      <c r="J51" s="33">
        <v>2</v>
      </c>
      <c r="K51" s="33" t="s">
        <v>27</v>
      </c>
      <c r="L51" s="33" t="s">
        <v>27</v>
      </c>
      <c r="M51" s="78">
        <v>61</v>
      </c>
      <c r="N51" s="76">
        <v>50</v>
      </c>
      <c r="O51" s="74" t="s">
        <v>27</v>
      </c>
      <c r="P51" s="74" t="s">
        <v>27</v>
      </c>
    </row>
    <row r="52" spans="1:16" s="23" customFormat="1" ht="23.25" customHeight="1">
      <c r="A52" s="69">
        <v>6</v>
      </c>
      <c r="B52" s="44" t="s">
        <v>36</v>
      </c>
      <c r="C52" s="44" t="s">
        <v>103</v>
      </c>
      <c r="D52" s="45">
        <v>5</v>
      </c>
      <c r="E52" s="30">
        <v>20</v>
      </c>
      <c r="F52" s="32">
        <f t="shared" si="2"/>
        <v>4</v>
      </c>
      <c r="G52" s="33" t="s">
        <v>27</v>
      </c>
      <c r="H52" s="33" t="s">
        <v>27</v>
      </c>
      <c r="I52" s="33" t="s">
        <v>27</v>
      </c>
      <c r="J52" s="33">
        <v>5</v>
      </c>
      <c r="K52" s="33" t="s">
        <v>27</v>
      </c>
      <c r="L52" s="33" t="s">
        <v>27</v>
      </c>
      <c r="M52" s="78">
        <v>68</v>
      </c>
      <c r="N52" s="76">
        <v>52</v>
      </c>
      <c r="O52" s="74" t="s">
        <v>27</v>
      </c>
      <c r="P52" s="74" t="s">
        <v>27</v>
      </c>
    </row>
    <row r="53" spans="1:16" s="23" customFormat="1" ht="23.25" customHeight="1">
      <c r="A53" s="69">
        <v>7</v>
      </c>
      <c r="B53" s="44" t="s">
        <v>31</v>
      </c>
      <c r="C53" s="44" t="s">
        <v>73</v>
      </c>
      <c r="D53" s="45">
        <v>22</v>
      </c>
      <c r="E53" s="30">
        <v>38</v>
      </c>
      <c r="F53" s="32">
        <f t="shared" si="2"/>
        <v>1.7272727272727273</v>
      </c>
      <c r="G53" s="33">
        <v>22</v>
      </c>
      <c r="H53" s="33" t="s">
        <v>27</v>
      </c>
      <c r="I53" s="33" t="s">
        <v>27</v>
      </c>
      <c r="J53" s="33" t="s">
        <v>27</v>
      </c>
      <c r="K53" s="33" t="s">
        <v>27</v>
      </c>
      <c r="L53" s="33">
        <v>1</v>
      </c>
      <c r="M53" s="78">
        <v>62</v>
      </c>
      <c r="N53" s="76">
        <v>29</v>
      </c>
      <c r="O53" s="78">
        <v>28</v>
      </c>
      <c r="P53" s="78">
        <v>28</v>
      </c>
    </row>
    <row r="54" spans="1:16" s="23" customFormat="1" ht="12" customHeight="1">
      <c r="A54" s="69">
        <v>8</v>
      </c>
      <c r="B54" s="44" t="s">
        <v>28</v>
      </c>
      <c r="C54" s="44" t="s">
        <v>74</v>
      </c>
      <c r="D54" s="45">
        <v>7</v>
      </c>
      <c r="E54" s="30">
        <v>24</v>
      </c>
      <c r="F54" s="32">
        <f t="shared" si="2"/>
        <v>3.4285714285714284</v>
      </c>
      <c r="G54" s="33">
        <v>7</v>
      </c>
      <c r="H54" s="33" t="s">
        <v>27</v>
      </c>
      <c r="I54" s="33" t="s">
        <v>27</v>
      </c>
      <c r="J54" s="33" t="s">
        <v>27</v>
      </c>
      <c r="K54" s="33" t="s">
        <v>27</v>
      </c>
      <c r="L54" s="33" t="s">
        <v>27</v>
      </c>
      <c r="M54" s="78">
        <v>53</v>
      </c>
      <c r="N54" s="76">
        <v>40</v>
      </c>
      <c r="O54" s="74" t="s">
        <v>27</v>
      </c>
      <c r="P54" s="74" t="s">
        <v>27</v>
      </c>
    </row>
    <row r="55" spans="1:16" s="23" customFormat="1" ht="11.25" customHeight="1">
      <c r="A55" s="69">
        <v>9</v>
      </c>
      <c r="B55" s="44" t="s">
        <v>104</v>
      </c>
      <c r="C55" s="44" t="s">
        <v>75</v>
      </c>
      <c r="D55" s="45">
        <v>5</v>
      </c>
      <c r="E55" s="30">
        <v>24</v>
      </c>
      <c r="F55" s="32">
        <f t="shared" si="2"/>
        <v>4.8</v>
      </c>
      <c r="G55" s="33">
        <v>5</v>
      </c>
      <c r="H55" s="33" t="s">
        <v>27</v>
      </c>
      <c r="I55" s="33" t="s">
        <v>27</v>
      </c>
      <c r="J55" s="33" t="s">
        <v>27</v>
      </c>
      <c r="K55" s="33" t="s">
        <v>27</v>
      </c>
      <c r="L55" s="33" t="s">
        <v>27</v>
      </c>
      <c r="M55" s="78">
        <v>68</v>
      </c>
      <c r="N55" s="76">
        <v>38</v>
      </c>
      <c r="O55" s="74" t="s">
        <v>27</v>
      </c>
      <c r="P55" s="74" t="s">
        <v>27</v>
      </c>
    </row>
    <row r="56" spans="1:16" s="23" customFormat="1" ht="22.5" customHeight="1">
      <c r="A56" s="69">
        <v>10</v>
      </c>
      <c r="B56" s="44" t="s">
        <v>34</v>
      </c>
      <c r="C56" s="44" t="s">
        <v>105</v>
      </c>
      <c r="D56" s="45">
        <v>8</v>
      </c>
      <c r="E56" s="30">
        <v>26</v>
      </c>
      <c r="F56" s="32">
        <f t="shared" si="2"/>
        <v>3.25</v>
      </c>
      <c r="G56" s="33" t="s">
        <v>27</v>
      </c>
      <c r="H56" s="33" t="s">
        <v>27</v>
      </c>
      <c r="I56" s="33" t="s">
        <v>27</v>
      </c>
      <c r="J56" s="33">
        <v>8</v>
      </c>
      <c r="K56" s="33" t="s">
        <v>27</v>
      </c>
      <c r="L56" s="33">
        <v>1</v>
      </c>
      <c r="M56" s="78">
        <v>47</v>
      </c>
      <c r="N56" s="76">
        <v>33</v>
      </c>
      <c r="O56" s="75">
        <v>25</v>
      </c>
      <c r="P56" s="78">
        <v>25</v>
      </c>
    </row>
    <row r="57" spans="1:16" s="24" customFormat="1" ht="11.25" customHeight="1">
      <c r="A57" s="69">
        <v>11</v>
      </c>
      <c r="B57" s="44" t="s">
        <v>34</v>
      </c>
      <c r="C57" s="44" t="s">
        <v>120</v>
      </c>
      <c r="D57" s="45">
        <v>5</v>
      </c>
      <c r="E57" s="30">
        <v>13</v>
      </c>
      <c r="F57" s="32">
        <f t="shared" si="2"/>
        <v>2.6</v>
      </c>
      <c r="G57" s="33" t="s">
        <v>27</v>
      </c>
      <c r="H57" s="33" t="s">
        <v>27</v>
      </c>
      <c r="I57" s="33" t="s">
        <v>27</v>
      </c>
      <c r="J57" s="33">
        <v>5</v>
      </c>
      <c r="K57" s="33" t="s">
        <v>27</v>
      </c>
      <c r="L57" s="33" t="s">
        <v>27</v>
      </c>
      <c r="M57" s="79">
        <v>81</v>
      </c>
      <c r="N57" s="76">
        <v>25</v>
      </c>
      <c r="O57" s="74" t="s">
        <v>27</v>
      </c>
      <c r="P57" s="74" t="s">
        <v>27</v>
      </c>
    </row>
    <row r="58" spans="1:16" s="24" customFormat="1" ht="11.25" customHeight="1">
      <c r="A58" s="69">
        <v>12</v>
      </c>
      <c r="B58" s="44" t="s">
        <v>34</v>
      </c>
      <c r="C58" s="44" t="s">
        <v>76</v>
      </c>
      <c r="D58" s="45">
        <v>3</v>
      </c>
      <c r="E58" s="30">
        <v>9</v>
      </c>
      <c r="F58" s="32">
        <f t="shared" si="2"/>
        <v>3</v>
      </c>
      <c r="G58" s="33" t="s">
        <v>27</v>
      </c>
      <c r="H58" s="33" t="s">
        <v>27</v>
      </c>
      <c r="I58" s="33" t="s">
        <v>27</v>
      </c>
      <c r="J58" s="33">
        <v>3</v>
      </c>
      <c r="K58" s="33" t="s">
        <v>27</v>
      </c>
      <c r="L58" s="33" t="s">
        <v>27</v>
      </c>
      <c r="M58" s="79">
        <v>60</v>
      </c>
      <c r="N58" s="76">
        <v>40</v>
      </c>
      <c r="O58" s="74" t="s">
        <v>27</v>
      </c>
      <c r="P58" s="74" t="s">
        <v>27</v>
      </c>
    </row>
    <row r="59" spans="1:16" s="24" customFormat="1" ht="11.25" customHeight="1">
      <c r="A59" s="69">
        <v>13</v>
      </c>
      <c r="B59" s="44" t="s">
        <v>34</v>
      </c>
      <c r="C59" s="44" t="s">
        <v>134</v>
      </c>
      <c r="D59" s="45">
        <v>5</v>
      </c>
      <c r="E59" s="30">
        <v>17</v>
      </c>
      <c r="F59" s="32">
        <f t="shared" si="2"/>
        <v>3.4</v>
      </c>
      <c r="G59" s="33" t="s">
        <v>27</v>
      </c>
      <c r="H59" s="33" t="s">
        <v>27</v>
      </c>
      <c r="I59" s="33" t="s">
        <v>27</v>
      </c>
      <c r="J59" s="33">
        <v>5</v>
      </c>
      <c r="K59" s="33" t="s">
        <v>27</v>
      </c>
      <c r="L59" s="33" t="s">
        <v>27</v>
      </c>
      <c r="M59" s="79">
        <v>55</v>
      </c>
      <c r="N59" s="76">
        <v>34</v>
      </c>
      <c r="O59" s="74" t="s">
        <v>27</v>
      </c>
      <c r="P59" s="74" t="s">
        <v>27</v>
      </c>
    </row>
    <row r="60" spans="1:16" s="24" customFormat="1" ht="11.25" customHeight="1">
      <c r="A60" s="69">
        <v>14</v>
      </c>
      <c r="B60" s="44" t="s">
        <v>34</v>
      </c>
      <c r="C60" s="44" t="s">
        <v>121</v>
      </c>
      <c r="D60" s="45">
        <v>5</v>
      </c>
      <c r="E60" s="30">
        <v>26</v>
      </c>
      <c r="F60" s="32">
        <f t="shared" si="2"/>
        <v>5.2</v>
      </c>
      <c r="G60" s="33">
        <v>5</v>
      </c>
      <c r="H60" s="33" t="s">
        <v>27</v>
      </c>
      <c r="I60" s="33" t="s">
        <v>27</v>
      </c>
      <c r="J60" s="33" t="s">
        <v>27</v>
      </c>
      <c r="K60" s="33" t="s">
        <v>27</v>
      </c>
      <c r="L60" s="33" t="s">
        <v>27</v>
      </c>
      <c r="M60" s="79">
        <v>73</v>
      </c>
      <c r="N60" s="76">
        <v>47</v>
      </c>
      <c r="O60" s="74" t="s">
        <v>27</v>
      </c>
      <c r="P60" s="74" t="s">
        <v>27</v>
      </c>
    </row>
    <row r="61" spans="1:16" s="24" customFormat="1" ht="11.25" customHeight="1">
      <c r="A61" s="69">
        <v>15</v>
      </c>
      <c r="B61" s="44" t="s">
        <v>34</v>
      </c>
      <c r="C61" s="44" t="s">
        <v>77</v>
      </c>
      <c r="D61" s="45">
        <v>5</v>
      </c>
      <c r="E61" s="30">
        <v>8</v>
      </c>
      <c r="F61" s="32">
        <f t="shared" si="2"/>
        <v>1.6</v>
      </c>
      <c r="G61" s="33" t="s">
        <v>27</v>
      </c>
      <c r="H61" s="33" t="s">
        <v>27</v>
      </c>
      <c r="I61" s="33" t="s">
        <v>27</v>
      </c>
      <c r="J61" s="33">
        <v>5</v>
      </c>
      <c r="K61" s="33" t="s">
        <v>27</v>
      </c>
      <c r="L61" s="33" t="s">
        <v>27</v>
      </c>
      <c r="M61" s="79">
        <v>51</v>
      </c>
      <c r="N61" s="76">
        <v>37</v>
      </c>
      <c r="O61" s="74" t="s">
        <v>27</v>
      </c>
      <c r="P61" s="74" t="s">
        <v>27</v>
      </c>
    </row>
    <row r="62" spans="1:16" s="24" customFormat="1" ht="11.25" customHeight="1">
      <c r="A62" s="69">
        <v>16</v>
      </c>
      <c r="B62" s="44" t="s">
        <v>34</v>
      </c>
      <c r="C62" s="44" t="s">
        <v>122</v>
      </c>
      <c r="D62" s="45">
        <v>5</v>
      </c>
      <c r="E62" s="30">
        <v>8</v>
      </c>
      <c r="F62" s="32">
        <f t="shared" si="2"/>
        <v>1.6</v>
      </c>
      <c r="G62" s="33" t="s">
        <v>27</v>
      </c>
      <c r="H62" s="33" t="s">
        <v>27</v>
      </c>
      <c r="I62" s="33" t="s">
        <v>27</v>
      </c>
      <c r="J62" s="33">
        <v>5</v>
      </c>
      <c r="K62" s="33" t="s">
        <v>27</v>
      </c>
      <c r="L62" s="33" t="s">
        <v>27</v>
      </c>
      <c r="M62" s="79">
        <v>58</v>
      </c>
      <c r="N62" s="76">
        <v>40</v>
      </c>
      <c r="O62" s="74" t="s">
        <v>27</v>
      </c>
      <c r="P62" s="74" t="s">
        <v>27</v>
      </c>
    </row>
    <row r="63" spans="1:16" s="24" customFormat="1" ht="11.25" customHeight="1">
      <c r="A63" s="69">
        <v>17</v>
      </c>
      <c r="B63" s="44" t="s">
        <v>34</v>
      </c>
      <c r="C63" s="44" t="s">
        <v>78</v>
      </c>
      <c r="D63" s="45">
        <v>3</v>
      </c>
      <c r="E63" s="30">
        <v>9</v>
      </c>
      <c r="F63" s="32">
        <f t="shared" si="2"/>
        <v>3</v>
      </c>
      <c r="G63" s="33" t="s">
        <v>27</v>
      </c>
      <c r="H63" s="33" t="s">
        <v>27</v>
      </c>
      <c r="I63" s="33" t="s">
        <v>27</v>
      </c>
      <c r="J63" s="33">
        <v>3</v>
      </c>
      <c r="K63" s="33" t="s">
        <v>27</v>
      </c>
      <c r="L63" s="33" t="s">
        <v>27</v>
      </c>
      <c r="M63" s="79">
        <v>77</v>
      </c>
      <c r="N63" s="76">
        <v>37</v>
      </c>
      <c r="O63" s="74" t="s">
        <v>27</v>
      </c>
      <c r="P63" s="74" t="s">
        <v>27</v>
      </c>
    </row>
    <row r="64" spans="1:16" s="24" customFormat="1" ht="11.25" customHeight="1">
      <c r="A64" s="69">
        <v>18</v>
      </c>
      <c r="B64" s="44" t="s">
        <v>34</v>
      </c>
      <c r="C64" s="44" t="s">
        <v>79</v>
      </c>
      <c r="D64" s="45">
        <v>3</v>
      </c>
      <c r="E64" s="30">
        <v>7</v>
      </c>
      <c r="F64" s="32">
        <f t="shared" si="2"/>
        <v>2.3333333333333335</v>
      </c>
      <c r="G64" s="33" t="s">
        <v>27</v>
      </c>
      <c r="H64" s="33" t="s">
        <v>27</v>
      </c>
      <c r="I64" s="33" t="s">
        <v>27</v>
      </c>
      <c r="J64" s="33">
        <v>3</v>
      </c>
      <c r="K64" s="33" t="s">
        <v>27</v>
      </c>
      <c r="L64" s="33" t="s">
        <v>27</v>
      </c>
      <c r="M64" s="79">
        <v>63</v>
      </c>
      <c r="N64" s="76">
        <v>26</v>
      </c>
      <c r="O64" s="74" t="s">
        <v>27</v>
      </c>
      <c r="P64" s="74" t="s">
        <v>27</v>
      </c>
    </row>
    <row r="65" spans="1:16" s="24" customFormat="1" ht="11.25" customHeight="1">
      <c r="A65" s="69">
        <v>19</v>
      </c>
      <c r="B65" s="44" t="s">
        <v>34</v>
      </c>
      <c r="C65" s="44" t="s">
        <v>80</v>
      </c>
      <c r="D65" s="45">
        <v>7</v>
      </c>
      <c r="E65" s="30">
        <v>40</v>
      </c>
      <c r="F65" s="32">
        <f t="shared" si="2"/>
        <v>5.7142857142857144</v>
      </c>
      <c r="G65" s="33">
        <v>5</v>
      </c>
      <c r="H65" s="33" t="s">
        <v>27</v>
      </c>
      <c r="I65" s="33" t="s">
        <v>27</v>
      </c>
      <c r="J65" s="33">
        <v>2</v>
      </c>
      <c r="K65" s="33" t="s">
        <v>27</v>
      </c>
      <c r="L65" s="33" t="s">
        <v>27</v>
      </c>
      <c r="M65" s="79">
        <v>66</v>
      </c>
      <c r="N65" s="76">
        <v>46</v>
      </c>
      <c r="O65" s="74" t="s">
        <v>27</v>
      </c>
      <c r="P65" s="74" t="s">
        <v>27</v>
      </c>
    </row>
    <row r="66" spans="1:16" s="24" customFormat="1" ht="11.25" customHeight="1">
      <c r="A66" s="69">
        <v>20</v>
      </c>
      <c r="B66" s="44" t="s">
        <v>34</v>
      </c>
      <c r="C66" s="44" t="s">
        <v>81</v>
      </c>
      <c r="D66" s="45">
        <v>5</v>
      </c>
      <c r="E66" s="30">
        <v>7</v>
      </c>
      <c r="F66" s="32">
        <f t="shared" si="2"/>
        <v>1.4</v>
      </c>
      <c r="G66" s="33" t="s">
        <v>27</v>
      </c>
      <c r="H66" s="33" t="s">
        <v>27</v>
      </c>
      <c r="I66" s="33" t="s">
        <v>27</v>
      </c>
      <c r="J66" s="33">
        <v>5</v>
      </c>
      <c r="K66" s="33" t="s">
        <v>27</v>
      </c>
      <c r="L66" s="33" t="s">
        <v>27</v>
      </c>
      <c r="M66" s="79">
        <v>67</v>
      </c>
      <c r="N66" s="76">
        <v>46</v>
      </c>
      <c r="O66" s="74" t="s">
        <v>27</v>
      </c>
      <c r="P66" s="74" t="s">
        <v>27</v>
      </c>
    </row>
    <row r="67" spans="1:16" s="24" customFormat="1" ht="11.25" customHeight="1">
      <c r="A67" s="69">
        <v>21</v>
      </c>
      <c r="B67" s="44" t="s">
        <v>34</v>
      </c>
      <c r="C67" s="44" t="s">
        <v>107</v>
      </c>
      <c r="D67" s="45">
        <v>5</v>
      </c>
      <c r="E67" s="30">
        <v>11</v>
      </c>
      <c r="F67" s="32">
        <f t="shared" si="2"/>
        <v>2.2000000000000002</v>
      </c>
      <c r="G67" s="33" t="s">
        <v>27</v>
      </c>
      <c r="H67" s="33" t="s">
        <v>27</v>
      </c>
      <c r="I67" s="33" t="s">
        <v>27</v>
      </c>
      <c r="J67" s="33">
        <v>5</v>
      </c>
      <c r="K67" s="33" t="s">
        <v>27</v>
      </c>
      <c r="L67" s="33" t="s">
        <v>27</v>
      </c>
      <c r="M67" s="79">
        <v>53</v>
      </c>
      <c r="N67" s="76">
        <v>38</v>
      </c>
      <c r="O67" s="74" t="s">
        <v>27</v>
      </c>
      <c r="P67" s="74" t="s">
        <v>27</v>
      </c>
    </row>
    <row r="68" spans="1:16" s="24" customFormat="1" ht="11.25" customHeight="1">
      <c r="A68" s="69">
        <v>22</v>
      </c>
      <c r="B68" s="44" t="s">
        <v>34</v>
      </c>
      <c r="C68" s="44" t="s">
        <v>108</v>
      </c>
      <c r="D68" s="45">
        <v>7</v>
      </c>
      <c r="E68" s="30">
        <v>19</v>
      </c>
      <c r="F68" s="32">
        <f t="shared" si="2"/>
        <v>2.7142857142857144</v>
      </c>
      <c r="G68" s="33">
        <v>7</v>
      </c>
      <c r="H68" s="33" t="s">
        <v>27</v>
      </c>
      <c r="I68" s="33" t="s">
        <v>27</v>
      </c>
      <c r="J68" s="33" t="s">
        <v>27</v>
      </c>
      <c r="K68" s="33" t="s">
        <v>27</v>
      </c>
      <c r="L68" s="33" t="s">
        <v>27</v>
      </c>
      <c r="M68" s="79">
        <v>70</v>
      </c>
      <c r="N68" s="76">
        <v>30</v>
      </c>
      <c r="O68" s="74" t="s">
        <v>27</v>
      </c>
      <c r="P68" s="74" t="s">
        <v>27</v>
      </c>
    </row>
    <row r="69" spans="1:16" s="24" customFormat="1" ht="11.25" customHeight="1">
      <c r="A69" s="69">
        <v>23</v>
      </c>
      <c r="B69" s="44" t="s">
        <v>34</v>
      </c>
      <c r="C69" s="44" t="s">
        <v>82</v>
      </c>
      <c r="D69" s="45">
        <v>10</v>
      </c>
      <c r="E69" s="30">
        <v>22</v>
      </c>
      <c r="F69" s="32">
        <f t="shared" si="2"/>
        <v>2.2000000000000002</v>
      </c>
      <c r="G69" s="33">
        <v>10</v>
      </c>
      <c r="H69" s="33" t="s">
        <v>27</v>
      </c>
      <c r="I69" s="33" t="s">
        <v>27</v>
      </c>
      <c r="J69" s="33" t="s">
        <v>27</v>
      </c>
      <c r="K69" s="33" t="s">
        <v>27</v>
      </c>
      <c r="L69" s="33" t="s">
        <v>27</v>
      </c>
      <c r="M69" s="79">
        <v>59</v>
      </c>
      <c r="N69" s="76">
        <v>44</v>
      </c>
      <c r="O69" s="74" t="s">
        <v>27</v>
      </c>
      <c r="P69" s="74" t="s">
        <v>27</v>
      </c>
    </row>
    <row r="70" spans="1:16" s="24" customFormat="1" ht="11.25" customHeight="1">
      <c r="A70" s="69">
        <v>24</v>
      </c>
      <c r="B70" s="44" t="s">
        <v>34</v>
      </c>
      <c r="C70" s="44" t="s">
        <v>123</v>
      </c>
      <c r="D70" s="45">
        <v>3</v>
      </c>
      <c r="E70" s="30">
        <v>9</v>
      </c>
      <c r="F70" s="32">
        <f t="shared" si="2"/>
        <v>3</v>
      </c>
      <c r="G70" s="33" t="s">
        <v>27</v>
      </c>
      <c r="H70" s="33" t="s">
        <v>27</v>
      </c>
      <c r="I70" s="33" t="s">
        <v>27</v>
      </c>
      <c r="J70" s="33">
        <v>3</v>
      </c>
      <c r="K70" s="33" t="s">
        <v>27</v>
      </c>
      <c r="L70" s="33" t="s">
        <v>27</v>
      </c>
      <c r="M70" s="79">
        <v>71</v>
      </c>
      <c r="N70" s="76">
        <v>48</v>
      </c>
      <c r="O70" s="74" t="s">
        <v>27</v>
      </c>
      <c r="P70" s="74" t="s">
        <v>27</v>
      </c>
    </row>
    <row r="71" spans="1:16" s="24" customFormat="1" ht="11.25" customHeight="1">
      <c r="A71" s="69">
        <v>25</v>
      </c>
      <c r="B71" s="44" t="s">
        <v>34</v>
      </c>
      <c r="C71" s="44" t="s">
        <v>135</v>
      </c>
      <c r="D71" s="45">
        <v>3</v>
      </c>
      <c r="E71" s="30">
        <v>7</v>
      </c>
      <c r="F71" s="32">
        <f t="shared" si="2"/>
        <v>2.3333333333333335</v>
      </c>
      <c r="G71" s="33" t="s">
        <v>27</v>
      </c>
      <c r="H71" s="33" t="s">
        <v>27</v>
      </c>
      <c r="I71" s="33" t="s">
        <v>27</v>
      </c>
      <c r="J71" s="33">
        <v>3</v>
      </c>
      <c r="K71" s="33" t="s">
        <v>27</v>
      </c>
      <c r="L71" s="33" t="s">
        <v>27</v>
      </c>
      <c r="M71" s="79">
        <v>38</v>
      </c>
      <c r="N71" s="76">
        <v>33</v>
      </c>
      <c r="O71" s="74" t="s">
        <v>27</v>
      </c>
      <c r="P71" s="74" t="s">
        <v>27</v>
      </c>
    </row>
    <row r="72" spans="1:16" s="24" customFormat="1" ht="11.25" customHeight="1">
      <c r="A72" s="69">
        <v>26</v>
      </c>
      <c r="B72" s="44" t="s">
        <v>124</v>
      </c>
      <c r="C72" s="44" t="s">
        <v>125</v>
      </c>
      <c r="D72" s="45">
        <v>10</v>
      </c>
      <c r="E72" s="30">
        <v>36</v>
      </c>
      <c r="F72" s="32">
        <f t="shared" si="2"/>
        <v>3.6</v>
      </c>
      <c r="G72" s="33" t="s">
        <v>27</v>
      </c>
      <c r="H72" s="33" t="s">
        <v>27</v>
      </c>
      <c r="I72" s="33" t="s">
        <v>27</v>
      </c>
      <c r="J72" s="33">
        <v>10</v>
      </c>
      <c r="K72" s="33" t="s">
        <v>27</v>
      </c>
      <c r="L72" s="33">
        <v>1</v>
      </c>
      <c r="M72" s="79">
        <v>60</v>
      </c>
      <c r="N72" s="76">
        <v>27</v>
      </c>
      <c r="O72" s="79">
        <v>68</v>
      </c>
      <c r="P72" s="79">
        <v>68</v>
      </c>
    </row>
    <row r="73" spans="1:16" s="23" customFormat="1" ht="11.25" customHeight="1">
      <c r="A73" s="69">
        <v>27</v>
      </c>
      <c r="B73" s="44" t="s">
        <v>35</v>
      </c>
      <c r="C73" s="44" t="s">
        <v>83</v>
      </c>
      <c r="D73" s="45">
        <v>10</v>
      </c>
      <c r="E73" s="30">
        <v>41</v>
      </c>
      <c r="F73" s="32">
        <f t="shared" si="2"/>
        <v>4.0999999999999996</v>
      </c>
      <c r="G73" s="33">
        <v>10</v>
      </c>
      <c r="H73" s="33" t="s">
        <v>27</v>
      </c>
      <c r="I73" s="33" t="s">
        <v>27</v>
      </c>
      <c r="J73" s="33" t="s">
        <v>27</v>
      </c>
      <c r="K73" s="33" t="s">
        <v>27</v>
      </c>
      <c r="L73" s="33">
        <v>1</v>
      </c>
      <c r="M73" s="78">
        <v>62</v>
      </c>
      <c r="N73" s="76">
        <v>30</v>
      </c>
      <c r="O73" s="78">
        <v>26</v>
      </c>
      <c r="P73" s="78">
        <v>26</v>
      </c>
    </row>
    <row r="74" spans="1:16" s="23" customFormat="1" ht="11.25" customHeight="1">
      <c r="A74" s="69">
        <v>28</v>
      </c>
      <c r="B74" s="44" t="s">
        <v>33</v>
      </c>
      <c r="C74" s="44" t="s">
        <v>84</v>
      </c>
      <c r="D74" s="45">
        <v>5</v>
      </c>
      <c r="E74" s="30">
        <v>20</v>
      </c>
      <c r="F74" s="32">
        <f t="shared" si="2"/>
        <v>4</v>
      </c>
      <c r="G74" s="33" t="s">
        <v>27</v>
      </c>
      <c r="H74" s="33" t="s">
        <v>27</v>
      </c>
      <c r="I74" s="33" t="s">
        <v>27</v>
      </c>
      <c r="J74" s="33">
        <v>5</v>
      </c>
      <c r="K74" s="33" t="s">
        <v>27</v>
      </c>
      <c r="L74" s="33" t="s">
        <v>27</v>
      </c>
      <c r="M74" s="78">
        <v>51</v>
      </c>
      <c r="N74" s="76">
        <v>38</v>
      </c>
      <c r="O74" s="74" t="s">
        <v>27</v>
      </c>
      <c r="P74" s="74" t="s">
        <v>27</v>
      </c>
    </row>
    <row r="75" spans="1:16" s="23" customFormat="1" ht="11.25" customHeight="1">
      <c r="A75" s="69">
        <v>29</v>
      </c>
      <c r="B75" s="44" t="s">
        <v>29</v>
      </c>
      <c r="C75" s="44" t="s">
        <v>85</v>
      </c>
      <c r="D75" s="45">
        <v>10</v>
      </c>
      <c r="E75" s="30">
        <v>43</v>
      </c>
      <c r="F75" s="32">
        <f t="shared" si="2"/>
        <v>4.3</v>
      </c>
      <c r="G75" s="33">
        <v>10</v>
      </c>
      <c r="H75" s="33" t="s">
        <v>27</v>
      </c>
      <c r="I75" s="33" t="s">
        <v>27</v>
      </c>
      <c r="J75" s="33" t="s">
        <v>27</v>
      </c>
      <c r="K75" s="33" t="s">
        <v>27</v>
      </c>
      <c r="L75" s="33" t="s">
        <v>27</v>
      </c>
      <c r="M75" s="78">
        <v>64</v>
      </c>
      <c r="N75" s="76">
        <v>31</v>
      </c>
      <c r="O75" s="74" t="s">
        <v>27</v>
      </c>
      <c r="P75" s="74" t="s">
        <v>27</v>
      </c>
    </row>
    <row r="76" spans="1:16" s="23" customFormat="1" ht="23.25" customHeight="1">
      <c r="A76" s="69">
        <v>30</v>
      </c>
      <c r="B76" s="44" t="s">
        <v>32</v>
      </c>
      <c r="C76" s="44" t="s">
        <v>86</v>
      </c>
      <c r="D76" s="45">
        <v>13</v>
      </c>
      <c r="E76" s="30">
        <v>34</v>
      </c>
      <c r="F76" s="32">
        <f t="shared" si="2"/>
        <v>2.6153846153846154</v>
      </c>
      <c r="G76" s="33">
        <v>13</v>
      </c>
      <c r="H76" s="33" t="s">
        <v>27</v>
      </c>
      <c r="I76" s="33" t="s">
        <v>27</v>
      </c>
      <c r="J76" s="33" t="s">
        <v>27</v>
      </c>
      <c r="K76" s="33" t="s">
        <v>27</v>
      </c>
      <c r="L76" s="33" t="s">
        <v>27</v>
      </c>
      <c r="M76" s="78">
        <v>64</v>
      </c>
      <c r="N76" s="76">
        <v>30</v>
      </c>
      <c r="O76" s="74" t="s">
        <v>27</v>
      </c>
      <c r="P76" s="74" t="s">
        <v>27</v>
      </c>
    </row>
    <row r="77" spans="1:16" s="25" customFormat="1" ht="12">
      <c r="A77" s="84" t="s">
        <v>10</v>
      </c>
      <c r="B77" s="85"/>
      <c r="C77" s="86"/>
      <c r="D77" s="34">
        <f>SUM(D47:D76)</f>
        <v>184</v>
      </c>
      <c r="E77" s="34">
        <f>SUM(E47:E76)</f>
        <v>563</v>
      </c>
      <c r="F77" s="43">
        <f t="shared" si="2"/>
        <v>3.0597826086956523</v>
      </c>
      <c r="G77" s="38">
        <f t="shared" ref="G77:L77" si="3">SUM(G47:G76)</f>
        <v>99</v>
      </c>
      <c r="H77" s="38">
        <f t="shared" si="3"/>
        <v>0</v>
      </c>
      <c r="I77" s="38">
        <f t="shared" si="3"/>
        <v>0</v>
      </c>
      <c r="J77" s="38">
        <f t="shared" si="3"/>
        <v>85</v>
      </c>
      <c r="K77" s="38">
        <f t="shared" si="3"/>
        <v>0</v>
      </c>
      <c r="L77" s="38">
        <f t="shared" si="3"/>
        <v>4</v>
      </c>
      <c r="M77" s="67"/>
      <c r="N77" s="66"/>
      <c r="O77" s="67"/>
      <c r="P77" s="67"/>
    </row>
    <row r="78" spans="1:16" s="26" customFormat="1">
      <c r="A78" s="27" t="s">
        <v>8</v>
      </c>
      <c r="B78" s="28"/>
      <c r="C78" s="29"/>
      <c r="D78" s="39">
        <f>SUM(D45,D77)</f>
        <v>610</v>
      </c>
      <c r="E78" s="39">
        <f>SUM(E45,E77)</f>
        <v>2455</v>
      </c>
      <c r="F78" s="43">
        <f t="shared" si="2"/>
        <v>4.0245901639344259</v>
      </c>
      <c r="G78" s="40">
        <f t="shared" ref="G78:L78" si="4">SUM(G45,G77)</f>
        <v>255</v>
      </c>
      <c r="H78" s="40">
        <f t="shared" si="4"/>
        <v>9</v>
      </c>
      <c r="I78" s="40">
        <f t="shared" si="4"/>
        <v>1</v>
      </c>
      <c r="J78" s="40">
        <f t="shared" si="4"/>
        <v>355</v>
      </c>
      <c r="K78" s="40">
        <f t="shared" si="4"/>
        <v>18</v>
      </c>
      <c r="L78" s="40">
        <f t="shared" si="4"/>
        <v>96</v>
      </c>
      <c r="M78" s="68"/>
      <c r="N78" s="66"/>
      <c r="O78" s="68"/>
      <c r="P78" s="68"/>
    </row>
    <row r="79" spans="1:16" s="7" customFormat="1">
      <c r="A79" s="10"/>
      <c r="B79" s="11"/>
      <c r="C79" s="11"/>
      <c r="D79" s="15"/>
      <c r="E79" s="15"/>
      <c r="F79" s="15"/>
      <c r="G79" s="15"/>
      <c r="H79" s="13"/>
      <c r="I79" s="14"/>
      <c r="J79" s="14"/>
      <c r="K79" s="14"/>
      <c r="L79" s="14"/>
      <c r="M79" s="14"/>
      <c r="N79" s="12"/>
    </row>
    <row r="81" spans="2:8">
      <c r="B81" s="4"/>
      <c r="C81" s="4"/>
      <c r="D81" s="17"/>
      <c r="E81" s="18"/>
      <c r="F81" s="18"/>
      <c r="G81" s="18"/>
      <c r="H81" s="5"/>
    </row>
    <row r="82" spans="2:8">
      <c r="B82" s="4"/>
      <c r="C82" s="4"/>
      <c r="D82" s="17"/>
      <c r="E82" s="18"/>
      <c r="F82" s="18"/>
      <c r="G82" s="18"/>
      <c r="H82" s="5"/>
    </row>
    <row r="83" spans="2:8">
      <c r="B83" s="4"/>
      <c r="C83" s="4"/>
      <c r="D83" s="17"/>
      <c r="E83" s="18"/>
      <c r="F83" s="18"/>
      <c r="G83" s="18"/>
      <c r="H83" s="5"/>
    </row>
    <row r="84" spans="2:8">
      <c r="B84" s="4"/>
      <c r="C84" s="4"/>
      <c r="D84" s="17"/>
      <c r="E84" s="18"/>
      <c r="F84" s="18"/>
      <c r="G84" s="18"/>
      <c r="H84" s="5"/>
    </row>
    <row r="85" spans="2:8">
      <c r="B85" s="4"/>
      <c r="C85" s="4"/>
      <c r="D85" s="17"/>
      <c r="E85" s="18"/>
      <c r="F85" s="18"/>
      <c r="G85" s="18"/>
      <c r="H85" s="5"/>
    </row>
    <row r="86" spans="2:8">
      <c r="B86" s="4"/>
      <c r="C86" s="4"/>
      <c r="D86" s="17"/>
      <c r="E86" s="18"/>
      <c r="F86" s="18"/>
      <c r="G86" s="18"/>
      <c r="H86" s="5"/>
    </row>
    <row r="87" spans="2:8">
      <c r="B87" s="4"/>
      <c r="C87" s="4"/>
      <c r="D87" s="17"/>
      <c r="E87" s="18"/>
      <c r="F87" s="18"/>
      <c r="G87" s="18"/>
      <c r="H87" s="5"/>
    </row>
    <row r="88" spans="2:8">
      <c r="B88" s="4"/>
      <c r="C88" s="4"/>
      <c r="D88" s="17"/>
      <c r="E88" s="18"/>
      <c r="F88" s="18"/>
      <c r="G88" s="18"/>
      <c r="H88" s="5"/>
    </row>
    <row r="89" spans="2:8">
      <c r="B89" s="4"/>
      <c r="C89" s="4"/>
      <c r="D89" s="17"/>
      <c r="E89" s="18"/>
      <c r="F89" s="18"/>
      <c r="G89" s="18"/>
      <c r="H89" s="5"/>
    </row>
    <row r="90" spans="2:8">
      <c r="B90" s="4"/>
      <c r="C90" s="4"/>
      <c r="D90" s="17"/>
      <c r="E90" s="18"/>
      <c r="F90" s="18"/>
      <c r="G90" s="18"/>
      <c r="H90" s="5"/>
    </row>
    <row r="91" spans="2:8">
      <c r="B91" s="4"/>
      <c r="C91" s="4"/>
      <c r="D91" s="17"/>
      <c r="E91" s="18"/>
      <c r="F91" s="18"/>
      <c r="G91" s="18"/>
      <c r="H91" s="5"/>
    </row>
    <row r="92" spans="2:8">
      <c r="B92" s="4"/>
      <c r="C92" s="4"/>
      <c r="D92" s="17"/>
      <c r="E92" s="18"/>
      <c r="F92" s="18"/>
      <c r="G92" s="18"/>
      <c r="H92" s="5"/>
    </row>
    <row r="93" spans="2:8">
      <c r="B93" s="4"/>
      <c r="C93" s="4"/>
      <c r="D93" s="17"/>
      <c r="E93" s="18"/>
      <c r="F93" s="18"/>
      <c r="G93" s="18"/>
      <c r="H93" s="5"/>
    </row>
    <row r="94" spans="2:8">
      <c r="B94" s="4"/>
      <c r="C94" s="4"/>
      <c r="D94" s="17"/>
      <c r="E94" s="18"/>
      <c r="F94" s="18"/>
      <c r="G94" s="18"/>
      <c r="H94" s="5"/>
    </row>
    <row r="95" spans="2:8">
      <c r="B95" s="4"/>
      <c r="C95" s="4"/>
      <c r="D95" s="17"/>
      <c r="E95" s="18"/>
      <c r="F95" s="18"/>
      <c r="G95" s="18"/>
      <c r="H95" s="5"/>
    </row>
    <row r="96" spans="2:8">
      <c r="B96" s="4"/>
      <c r="C96" s="4"/>
      <c r="D96" s="17"/>
      <c r="E96" s="18"/>
      <c r="F96" s="18"/>
      <c r="G96" s="18"/>
      <c r="H96" s="5"/>
    </row>
    <row r="97" spans="2:8">
      <c r="B97" s="4"/>
      <c r="C97" s="4"/>
      <c r="D97" s="17"/>
      <c r="E97" s="18"/>
      <c r="F97" s="18"/>
      <c r="G97" s="18"/>
      <c r="H97" s="5"/>
    </row>
    <row r="98" spans="2:8">
      <c r="B98" s="4"/>
      <c r="C98" s="4"/>
      <c r="D98" s="17"/>
      <c r="E98" s="18"/>
      <c r="F98" s="18"/>
      <c r="G98" s="18"/>
      <c r="H98" s="5"/>
    </row>
    <row r="99" spans="2:8">
      <c r="B99" s="4"/>
      <c r="C99" s="4"/>
      <c r="D99" s="17"/>
      <c r="E99" s="18"/>
      <c r="F99" s="18"/>
      <c r="G99" s="18"/>
      <c r="H99" s="5"/>
    </row>
    <row r="100" spans="2:8">
      <c r="B100" s="4"/>
      <c r="C100" s="4"/>
      <c r="D100" s="17"/>
      <c r="E100" s="18"/>
      <c r="F100" s="18"/>
      <c r="G100" s="18"/>
      <c r="H100" s="5"/>
    </row>
  </sheetData>
  <mergeCells count="23">
    <mergeCell ref="O3:P4"/>
    <mergeCell ref="M5:M6"/>
    <mergeCell ref="N5:N6"/>
    <mergeCell ref="O5:O6"/>
    <mergeCell ref="P5:P6"/>
    <mergeCell ref="A1:N1"/>
    <mergeCell ref="A2:N2"/>
    <mergeCell ref="A3:A6"/>
    <mergeCell ref="B3:B6"/>
    <mergeCell ref="G3:L3"/>
    <mergeCell ref="C3:C6"/>
    <mergeCell ref="D3:D6"/>
    <mergeCell ref="L4:L6"/>
    <mergeCell ref="E3:E6"/>
    <mergeCell ref="F3:F6"/>
    <mergeCell ref="G4:K4"/>
    <mergeCell ref="J5:K5"/>
    <mergeCell ref="M3:N4"/>
    <mergeCell ref="A77:C77"/>
    <mergeCell ref="A45:C45"/>
    <mergeCell ref="A7:N7"/>
    <mergeCell ref="A46:N46"/>
    <mergeCell ref="G5:I5"/>
  </mergeCells>
  <phoneticPr fontId="3" type="noConversion"/>
  <pageMargins left="0.2" right="0.19" top="0.17" bottom="0.32" header="0.15748031496062992" footer="0.49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O27"/>
  <sheetViews>
    <sheetView workbookViewId="0">
      <pane ySplit="6" topLeftCell="A7" activePane="bottomLeft" state="frozen"/>
      <selection pane="bottomLeft" activeCell="C24" sqref="C24"/>
    </sheetView>
  </sheetViews>
  <sheetFormatPr defaultRowHeight="12.75"/>
  <cols>
    <col min="1" max="1" width="5.28515625" style="9" customWidth="1"/>
    <col min="2" max="2" width="7" style="9" customWidth="1"/>
    <col min="3" max="3" width="48.7109375" style="9" customWidth="1"/>
    <col min="4" max="4" width="7.85546875" style="9" customWidth="1"/>
    <col min="5" max="5" width="9.28515625" style="9" customWidth="1"/>
    <col min="6" max="6" width="11" style="9" customWidth="1"/>
    <col min="7" max="7" width="9.42578125" style="9" customWidth="1"/>
    <col min="8" max="8" width="8" style="9" customWidth="1"/>
    <col min="9" max="9" width="8.85546875" style="9" customWidth="1"/>
    <col min="10" max="10" width="6.42578125" style="9" customWidth="1"/>
    <col min="11" max="11" width="12" style="9" customWidth="1"/>
    <col min="12" max="12" width="12.42578125" style="9" customWidth="1"/>
    <col min="13" max="14" width="12" style="9" customWidth="1"/>
    <col min="15" max="15" width="12.140625" style="9" customWidth="1"/>
    <col min="16" max="16" width="12.85546875" style="9" customWidth="1"/>
    <col min="17" max="17" width="13.85546875" style="9" customWidth="1"/>
    <col min="18" max="16384" width="9.140625" style="9"/>
  </cols>
  <sheetData>
    <row r="1" spans="1:15" ht="18.75">
      <c r="A1" s="110" t="s">
        <v>127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</row>
    <row r="2" spans="1:15" ht="18.75">
      <c r="A2" s="110" t="s">
        <v>39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1"/>
    </row>
    <row r="3" spans="1:15" ht="12.75" customHeight="1">
      <c r="A3" s="109" t="s">
        <v>0</v>
      </c>
      <c r="B3" s="109" t="s">
        <v>1</v>
      </c>
      <c r="C3" s="109" t="s">
        <v>13</v>
      </c>
      <c r="D3" s="109" t="s">
        <v>119</v>
      </c>
      <c r="E3" s="109" t="s">
        <v>3</v>
      </c>
      <c r="F3" s="109" t="s">
        <v>109</v>
      </c>
      <c r="G3" s="115" t="s">
        <v>4</v>
      </c>
      <c r="H3" s="115"/>
      <c r="I3" s="115"/>
      <c r="J3" s="115"/>
      <c r="K3" s="115"/>
      <c r="L3" s="101" t="s">
        <v>137</v>
      </c>
      <c r="M3" s="101"/>
      <c r="N3" s="101" t="s">
        <v>138</v>
      </c>
      <c r="O3" s="101"/>
    </row>
    <row r="4" spans="1:15">
      <c r="A4" s="109"/>
      <c r="B4" s="109"/>
      <c r="C4" s="109"/>
      <c r="D4" s="109"/>
      <c r="E4" s="109"/>
      <c r="F4" s="109"/>
      <c r="G4" s="112" t="s">
        <v>6</v>
      </c>
      <c r="H4" s="113"/>
      <c r="I4" s="113"/>
      <c r="J4" s="114"/>
      <c r="K4" s="100" t="s">
        <v>46</v>
      </c>
      <c r="L4" s="101"/>
      <c r="M4" s="101"/>
      <c r="N4" s="101"/>
      <c r="O4" s="101"/>
    </row>
    <row r="5" spans="1:15" ht="12.75" customHeight="1">
      <c r="A5" s="109"/>
      <c r="B5" s="109"/>
      <c r="C5" s="109"/>
      <c r="D5" s="109"/>
      <c r="E5" s="109"/>
      <c r="F5" s="109"/>
      <c r="G5" s="116" t="s">
        <v>42</v>
      </c>
      <c r="H5" s="116"/>
      <c r="I5" s="91" t="s">
        <v>43</v>
      </c>
      <c r="J5" s="117"/>
      <c r="K5" s="118"/>
      <c r="L5" s="102" t="s">
        <v>139</v>
      </c>
      <c r="M5" s="102" t="s">
        <v>140</v>
      </c>
      <c r="N5" s="102" t="s">
        <v>139</v>
      </c>
      <c r="O5" s="102" t="s">
        <v>140</v>
      </c>
    </row>
    <row r="6" spans="1:15" ht="31.5">
      <c r="A6" s="109"/>
      <c r="B6" s="109"/>
      <c r="C6" s="109"/>
      <c r="D6" s="109"/>
      <c r="E6" s="109"/>
      <c r="F6" s="109"/>
      <c r="G6" s="42" t="s">
        <v>44</v>
      </c>
      <c r="H6" s="42" t="s">
        <v>110</v>
      </c>
      <c r="I6" s="41" t="s">
        <v>45</v>
      </c>
      <c r="J6" s="42" t="s">
        <v>110</v>
      </c>
      <c r="K6" s="119"/>
      <c r="L6" s="103"/>
      <c r="M6" s="103"/>
      <c r="N6" s="103"/>
      <c r="O6" s="103"/>
    </row>
    <row r="7" spans="1:15">
      <c r="A7" s="104" t="s">
        <v>5</v>
      </c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</row>
    <row r="8" spans="1:15" ht="36">
      <c r="A8" s="46">
        <v>1</v>
      </c>
      <c r="B8" s="47" t="s">
        <v>111</v>
      </c>
      <c r="C8" s="47" t="s">
        <v>112</v>
      </c>
      <c r="D8" s="54">
        <v>0</v>
      </c>
      <c r="E8" s="55">
        <v>40</v>
      </c>
      <c r="F8" s="56" t="s">
        <v>27</v>
      </c>
      <c r="G8" s="31" t="s">
        <v>27</v>
      </c>
      <c r="H8" s="31" t="s">
        <v>27</v>
      </c>
      <c r="I8" s="31" t="s">
        <v>27</v>
      </c>
      <c r="J8" s="31" t="s">
        <v>27</v>
      </c>
      <c r="K8" s="57">
        <v>17</v>
      </c>
      <c r="L8" s="56" t="s">
        <v>27</v>
      </c>
      <c r="M8" s="56" t="s">
        <v>27</v>
      </c>
      <c r="N8" s="78">
        <v>148</v>
      </c>
      <c r="O8" s="78">
        <v>108</v>
      </c>
    </row>
    <row r="9" spans="1:15" ht="24">
      <c r="A9" s="48">
        <v>2</v>
      </c>
      <c r="B9" s="47" t="s">
        <v>15</v>
      </c>
      <c r="C9" s="47" t="s">
        <v>114</v>
      </c>
      <c r="D9" s="54">
        <v>0</v>
      </c>
      <c r="E9" s="55">
        <v>28</v>
      </c>
      <c r="F9" s="56" t="s">
        <v>27</v>
      </c>
      <c r="G9" s="31" t="s">
        <v>27</v>
      </c>
      <c r="H9" s="31" t="s">
        <v>27</v>
      </c>
      <c r="I9" s="31" t="s">
        <v>27</v>
      </c>
      <c r="J9" s="31" t="s">
        <v>27</v>
      </c>
      <c r="K9" s="57">
        <v>9</v>
      </c>
      <c r="L9" s="56" t="s">
        <v>27</v>
      </c>
      <c r="M9" s="56" t="s">
        <v>27</v>
      </c>
      <c r="N9" s="78">
        <v>189</v>
      </c>
      <c r="O9" s="78">
        <v>120</v>
      </c>
    </row>
    <row r="10" spans="1:15">
      <c r="A10" s="48">
        <v>3</v>
      </c>
      <c r="B10" s="47" t="s">
        <v>19</v>
      </c>
      <c r="C10" s="47" t="s">
        <v>51</v>
      </c>
      <c r="D10" s="54">
        <v>0</v>
      </c>
      <c r="E10" s="55">
        <v>32</v>
      </c>
      <c r="F10" s="56" t="s">
        <v>27</v>
      </c>
      <c r="G10" s="31" t="s">
        <v>27</v>
      </c>
      <c r="H10" s="31" t="s">
        <v>27</v>
      </c>
      <c r="I10" s="31" t="s">
        <v>27</v>
      </c>
      <c r="J10" s="31" t="s">
        <v>27</v>
      </c>
      <c r="K10" s="57">
        <v>11</v>
      </c>
      <c r="L10" s="56" t="s">
        <v>27</v>
      </c>
      <c r="M10" s="56" t="s">
        <v>27</v>
      </c>
      <c r="N10" s="78">
        <v>174</v>
      </c>
      <c r="O10" s="78">
        <v>110</v>
      </c>
    </row>
    <row r="11" spans="1:15">
      <c r="A11" s="46">
        <v>4</v>
      </c>
      <c r="B11" s="47" t="s">
        <v>19</v>
      </c>
      <c r="C11" s="47" t="s">
        <v>52</v>
      </c>
      <c r="D11" s="54">
        <v>0</v>
      </c>
      <c r="E11" s="55">
        <v>29</v>
      </c>
      <c r="F11" s="56" t="s">
        <v>27</v>
      </c>
      <c r="G11" s="31" t="s">
        <v>27</v>
      </c>
      <c r="H11" s="31" t="s">
        <v>27</v>
      </c>
      <c r="I11" s="31" t="s">
        <v>27</v>
      </c>
      <c r="J11" s="31" t="s">
        <v>27</v>
      </c>
      <c r="K11" s="57">
        <v>9</v>
      </c>
      <c r="L11" s="56" t="s">
        <v>27</v>
      </c>
      <c r="M11" s="56" t="s">
        <v>27</v>
      </c>
      <c r="N11" s="78">
        <v>183</v>
      </c>
      <c r="O11" s="78">
        <v>126</v>
      </c>
    </row>
    <row r="12" spans="1:15">
      <c r="A12" s="48">
        <v>5</v>
      </c>
      <c r="B12" s="47" t="s">
        <v>19</v>
      </c>
      <c r="C12" s="47" t="s">
        <v>53</v>
      </c>
      <c r="D12" s="54">
        <v>0</v>
      </c>
      <c r="E12" s="55">
        <v>29</v>
      </c>
      <c r="F12" s="56" t="s">
        <v>27</v>
      </c>
      <c r="G12" s="31" t="s">
        <v>27</v>
      </c>
      <c r="H12" s="31" t="s">
        <v>27</v>
      </c>
      <c r="I12" s="31" t="s">
        <v>27</v>
      </c>
      <c r="J12" s="31" t="s">
        <v>27</v>
      </c>
      <c r="K12" s="57">
        <v>16</v>
      </c>
      <c r="L12" s="56" t="s">
        <v>27</v>
      </c>
      <c r="M12" s="56" t="s">
        <v>27</v>
      </c>
      <c r="N12" s="78">
        <v>183</v>
      </c>
      <c r="O12" s="78">
        <v>112</v>
      </c>
    </row>
    <row r="13" spans="1:15" ht="24">
      <c r="A13" s="48">
        <v>6</v>
      </c>
      <c r="B13" s="47" t="s">
        <v>96</v>
      </c>
      <c r="C13" s="47" t="s">
        <v>54</v>
      </c>
      <c r="D13" s="54">
        <v>0</v>
      </c>
      <c r="E13" s="55">
        <v>6</v>
      </c>
      <c r="F13" s="56" t="s">
        <v>27</v>
      </c>
      <c r="G13" s="31" t="s">
        <v>27</v>
      </c>
      <c r="H13" s="31" t="s">
        <v>27</v>
      </c>
      <c r="I13" s="31" t="s">
        <v>27</v>
      </c>
      <c r="J13" s="31" t="s">
        <v>27</v>
      </c>
      <c r="K13" s="57">
        <v>4</v>
      </c>
      <c r="L13" s="56" t="s">
        <v>27</v>
      </c>
      <c r="M13" s="56" t="s">
        <v>27</v>
      </c>
      <c r="N13" s="78">
        <v>186</v>
      </c>
      <c r="O13" s="78">
        <v>108</v>
      </c>
    </row>
    <row r="14" spans="1:15">
      <c r="A14" s="46">
        <v>7</v>
      </c>
      <c r="B14" s="47" t="s">
        <v>20</v>
      </c>
      <c r="C14" s="47" t="s">
        <v>56</v>
      </c>
      <c r="D14" s="54">
        <v>0</v>
      </c>
      <c r="E14" s="55">
        <v>9</v>
      </c>
      <c r="F14" s="56" t="s">
        <v>27</v>
      </c>
      <c r="G14" s="31" t="s">
        <v>27</v>
      </c>
      <c r="H14" s="31" t="s">
        <v>27</v>
      </c>
      <c r="I14" s="31" t="s">
        <v>27</v>
      </c>
      <c r="J14" s="31" t="s">
        <v>27</v>
      </c>
      <c r="K14" s="57">
        <v>3</v>
      </c>
      <c r="L14" s="56" t="s">
        <v>27</v>
      </c>
      <c r="M14" s="56" t="s">
        <v>27</v>
      </c>
      <c r="N14" s="78">
        <v>165</v>
      </c>
      <c r="O14" s="78">
        <v>139</v>
      </c>
    </row>
    <row r="15" spans="1:15">
      <c r="A15" s="48">
        <v>8</v>
      </c>
      <c r="B15" s="47" t="s">
        <v>20</v>
      </c>
      <c r="C15" s="49" t="s">
        <v>58</v>
      </c>
      <c r="D15" s="58">
        <v>10</v>
      </c>
      <c r="E15" s="59">
        <v>44</v>
      </c>
      <c r="F15" s="60">
        <f t="shared" ref="F15:F21" si="0">E15/D15</f>
        <v>4.4000000000000004</v>
      </c>
      <c r="G15" s="31" t="s">
        <v>27</v>
      </c>
      <c r="H15" s="31" t="s">
        <v>27</v>
      </c>
      <c r="I15" s="61">
        <v>10</v>
      </c>
      <c r="J15" s="31" t="s">
        <v>27</v>
      </c>
      <c r="K15" s="57">
        <v>9</v>
      </c>
      <c r="L15" s="78">
        <v>180</v>
      </c>
      <c r="M15" s="78">
        <v>146</v>
      </c>
      <c r="N15" s="78">
        <v>146</v>
      </c>
      <c r="O15" s="78">
        <v>110</v>
      </c>
    </row>
    <row r="16" spans="1:15" ht="24">
      <c r="A16" s="48">
        <v>9</v>
      </c>
      <c r="B16" s="47" t="s">
        <v>20</v>
      </c>
      <c r="C16" s="49" t="s">
        <v>59</v>
      </c>
      <c r="D16" s="58">
        <v>0</v>
      </c>
      <c r="E16" s="59">
        <v>5</v>
      </c>
      <c r="F16" s="62" t="s">
        <v>27</v>
      </c>
      <c r="G16" s="31" t="s">
        <v>27</v>
      </c>
      <c r="H16" s="31" t="s">
        <v>27</v>
      </c>
      <c r="I16" s="31" t="s">
        <v>27</v>
      </c>
      <c r="J16" s="31" t="s">
        <v>27</v>
      </c>
      <c r="K16" s="31" t="s">
        <v>27</v>
      </c>
      <c r="L16" s="56" t="s">
        <v>27</v>
      </c>
      <c r="M16" s="56" t="s">
        <v>27</v>
      </c>
      <c r="N16" s="56" t="s">
        <v>27</v>
      </c>
      <c r="O16" s="56" t="s">
        <v>27</v>
      </c>
    </row>
    <row r="17" spans="1:15">
      <c r="A17" s="46">
        <v>10</v>
      </c>
      <c r="B17" s="47" t="s">
        <v>20</v>
      </c>
      <c r="C17" s="49" t="s">
        <v>87</v>
      </c>
      <c r="D17" s="58">
        <v>20</v>
      </c>
      <c r="E17" s="59">
        <v>45</v>
      </c>
      <c r="F17" s="60">
        <f t="shared" si="0"/>
        <v>2.25</v>
      </c>
      <c r="G17" s="31" t="s">
        <v>27</v>
      </c>
      <c r="H17" s="31" t="s">
        <v>27</v>
      </c>
      <c r="I17" s="61">
        <v>20</v>
      </c>
      <c r="J17" s="61">
        <v>1</v>
      </c>
      <c r="K17" s="57">
        <v>2</v>
      </c>
      <c r="L17" s="78">
        <v>205</v>
      </c>
      <c r="M17" s="81">
        <v>151</v>
      </c>
      <c r="N17" s="78">
        <v>138</v>
      </c>
      <c r="O17" s="78">
        <v>123</v>
      </c>
    </row>
    <row r="18" spans="1:15">
      <c r="A18" s="48">
        <v>11</v>
      </c>
      <c r="B18" s="47" t="s">
        <v>20</v>
      </c>
      <c r="C18" s="49" t="s">
        <v>61</v>
      </c>
      <c r="D18" s="58">
        <v>0</v>
      </c>
      <c r="E18" s="59">
        <v>8</v>
      </c>
      <c r="F18" s="62" t="s">
        <v>27</v>
      </c>
      <c r="G18" s="31" t="s">
        <v>27</v>
      </c>
      <c r="H18" s="31" t="s">
        <v>27</v>
      </c>
      <c r="I18" s="31" t="s">
        <v>27</v>
      </c>
      <c r="J18" s="31" t="s">
        <v>27</v>
      </c>
      <c r="K18" s="57">
        <v>3</v>
      </c>
      <c r="L18" s="56" t="s">
        <v>27</v>
      </c>
      <c r="M18" s="56" t="s">
        <v>27</v>
      </c>
      <c r="N18" s="78">
        <v>228</v>
      </c>
      <c r="O18" s="78">
        <v>142</v>
      </c>
    </row>
    <row r="19" spans="1:15" ht="24">
      <c r="A19" s="48">
        <v>12</v>
      </c>
      <c r="B19" s="47" t="s">
        <v>106</v>
      </c>
      <c r="C19" s="49" t="s">
        <v>126</v>
      </c>
      <c r="D19" s="58">
        <v>15</v>
      </c>
      <c r="E19" s="59">
        <v>71</v>
      </c>
      <c r="F19" s="60">
        <f t="shared" si="0"/>
        <v>4.7333333333333334</v>
      </c>
      <c r="G19" s="31" t="s">
        <v>27</v>
      </c>
      <c r="H19" s="31" t="s">
        <v>27</v>
      </c>
      <c r="I19" s="61">
        <v>15</v>
      </c>
      <c r="J19" s="31" t="s">
        <v>27</v>
      </c>
      <c r="K19" s="57">
        <v>9</v>
      </c>
      <c r="L19" s="78">
        <v>182</v>
      </c>
      <c r="M19" s="78">
        <v>148</v>
      </c>
      <c r="N19" s="78">
        <v>164</v>
      </c>
      <c r="O19" s="78">
        <v>122</v>
      </c>
    </row>
    <row r="20" spans="1:15" ht="24">
      <c r="A20" s="48"/>
      <c r="B20" s="47" t="s">
        <v>106</v>
      </c>
      <c r="C20" s="49" t="s">
        <v>88</v>
      </c>
      <c r="D20" s="58">
        <v>15</v>
      </c>
      <c r="E20" s="59">
        <v>91</v>
      </c>
      <c r="F20" s="60">
        <f t="shared" si="0"/>
        <v>6.0666666666666664</v>
      </c>
      <c r="G20" s="31" t="s">
        <v>27</v>
      </c>
      <c r="H20" s="31" t="s">
        <v>27</v>
      </c>
      <c r="I20" s="61">
        <v>15</v>
      </c>
      <c r="J20" s="31" t="s">
        <v>27</v>
      </c>
      <c r="K20" s="57">
        <v>15</v>
      </c>
      <c r="L20" s="78">
        <v>199</v>
      </c>
      <c r="M20" s="78">
        <v>142</v>
      </c>
      <c r="N20" s="78">
        <v>142</v>
      </c>
      <c r="O20" s="78">
        <v>104</v>
      </c>
    </row>
    <row r="21" spans="1:15" ht="24">
      <c r="A21" s="48"/>
      <c r="B21" s="47" t="s">
        <v>41</v>
      </c>
      <c r="C21" s="49" t="s">
        <v>89</v>
      </c>
      <c r="D21" s="58">
        <v>10</v>
      </c>
      <c r="E21" s="59">
        <v>55</v>
      </c>
      <c r="F21" s="60">
        <f t="shared" si="0"/>
        <v>5.5</v>
      </c>
      <c r="G21" s="31" t="s">
        <v>27</v>
      </c>
      <c r="H21" s="31" t="s">
        <v>27</v>
      </c>
      <c r="I21" s="61">
        <v>10</v>
      </c>
      <c r="J21" s="31" t="s">
        <v>27</v>
      </c>
      <c r="K21" s="57">
        <v>5</v>
      </c>
      <c r="L21" s="78">
        <v>190</v>
      </c>
      <c r="M21" s="78">
        <v>146</v>
      </c>
      <c r="N21" s="78">
        <v>156</v>
      </c>
      <c r="O21" s="78">
        <v>116</v>
      </c>
    </row>
    <row r="22" spans="1:15" ht="24">
      <c r="A22" s="48"/>
      <c r="B22" s="47" t="s">
        <v>100</v>
      </c>
      <c r="C22" s="47" t="s">
        <v>64</v>
      </c>
      <c r="D22" s="54">
        <v>0</v>
      </c>
      <c r="E22" s="55">
        <v>18</v>
      </c>
      <c r="F22" s="56" t="s">
        <v>27</v>
      </c>
      <c r="G22" s="31" t="s">
        <v>27</v>
      </c>
      <c r="H22" s="31" t="s">
        <v>27</v>
      </c>
      <c r="I22" s="31" t="s">
        <v>27</v>
      </c>
      <c r="J22" s="31" t="s">
        <v>27</v>
      </c>
      <c r="K22" s="57">
        <v>3</v>
      </c>
      <c r="L22" s="56" t="s">
        <v>27</v>
      </c>
      <c r="M22" s="56" t="s">
        <v>27</v>
      </c>
      <c r="N22" s="78">
        <v>163</v>
      </c>
      <c r="O22" s="78">
        <v>126</v>
      </c>
    </row>
    <row r="23" spans="1:15">
      <c r="A23" s="46">
        <v>13</v>
      </c>
      <c r="B23" s="47" t="s">
        <v>117</v>
      </c>
      <c r="C23" s="47" t="s">
        <v>118</v>
      </c>
      <c r="D23" s="54">
        <v>0</v>
      </c>
      <c r="E23" s="55">
        <v>47</v>
      </c>
      <c r="F23" s="56" t="s">
        <v>27</v>
      </c>
      <c r="G23" s="31" t="s">
        <v>27</v>
      </c>
      <c r="H23" s="31" t="s">
        <v>27</v>
      </c>
      <c r="I23" s="31" t="s">
        <v>27</v>
      </c>
      <c r="J23" s="31" t="s">
        <v>27</v>
      </c>
      <c r="K23" s="57">
        <v>25</v>
      </c>
      <c r="L23" s="56" t="s">
        <v>27</v>
      </c>
      <c r="M23" s="56" t="s">
        <v>27</v>
      </c>
      <c r="N23" s="78">
        <v>157</v>
      </c>
      <c r="O23" s="78">
        <v>106</v>
      </c>
    </row>
    <row r="24" spans="1:15" ht="24">
      <c r="A24" s="48">
        <v>14</v>
      </c>
      <c r="B24" s="47" t="s">
        <v>26</v>
      </c>
      <c r="C24" s="47" t="s">
        <v>102</v>
      </c>
      <c r="D24" s="54">
        <v>0</v>
      </c>
      <c r="E24" s="55">
        <v>91</v>
      </c>
      <c r="F24" s="56" t="s">
        <v>27</v>
      </c>
      <c r="G24" s="31" t="s">
        <v>27</v>
      </c>
      <c r="H24" s="31" t="s">
        <v>27</v>
      </c>
      <c r="I24" s="31" t="s">
        <v>27</v>
      </c>
      <c r="J24" s="31" t="s">
        <v>27</v>
      </c>
      <c r="K24" s="57">
        <v>61</v>
      </c>
      <c r="L24" s="56" t="s">
        <v>27</v>
      </c>
      <c r="M24" s="56" t="s">
        <v>27</v>
      </c>
      <c r="N24" s="78">
        <v>240</v>
      </c>
      <c r="O24" s="78">
        <v>104</v>
      </c>
    </row>
    <row r="25" spans="1:15">
      <c r="A25" s="48">
        <v>15</v>
      </c>
      <c r="B25" s="47" t="s">
        <v>26</v>
      </c>
      <c r="C25" s="47" t="s">
        <v>68</v>
      </c>
      <c r="D25" s="54">
        <v>0</v>
      </c>
      <c r="E25" s="55">
        <v>44</v>
      </c>
      <c r="F25" s="56" t="s">
        <v>27</v>
      </c>
      <c r="G25" s="31" t="s">
        <v>27</v>
      </c>
      <c r="H25" s="31" t="s">
        <v>27</v>
      </c>
      <c r="I25" s="31" t="s">
        <v>27</v>
      </c>
      <c r="J25" s="31" t="s">
        <v>27</v>
      </c>
      <c r="K25" s="57">
        <v>11</v>
      </c>
      <c r="L25" s="56" t="s">
        <v>27</v>
      </c>
      <c r="M25" s="56" t="s">
        <v>27</v>
      </c>
      <c r="N25" s="78">
        <v>198</v>
      </c>
      <c r="O25" s="78">
        <v>110</v>
      </c>
    </row>
    <row r="26" spans="1:15">
      <c r="A26" s="106" t="s">
        <v>40</v>
      </c>
      <c r="B26" s="107"/>
      <c r="C26" s="108"/>
      <c r="D26" s="63">
        <v>70</v>
      </c>
      <c r="E26" s="63">
        <v>692</v>
      </c>
      <c r="F26" s="64">
        <v>4.4000000000000004</v>
      </c>
      <c r="G26" s="52">
        <f>SUM(G9:G25)</f>
        <v>0</v>
      </c>
      <c r="H26" s="52">
        <f>SUM(H9:H25)</f>
        <v>0</v>
      </c>
      <c r="I26" s="52">
        <f>SUM(I9:I25)</f>
        <v>70</v>
      </c>
      <c r="J26" s="52">
        <f>SUM(J9:J25)</f>
        <v>1</v>
      </c>
      <c r="K26" s="53">
        <f>SUM(K8:K25)</f>
        <v>212</v>
      </c>
      <c r="L26" s="65"/>
      <c r="M26" s="65"/>
      <c r="N26" s="65"/>
      <c r="O26" s="65"/>
    </row>
    <row r="27" spans="1:15">
      <c r="L27" s="50"/>
      <c r="M27" s="51"/>
    </row>
  </sheetData>
  <mergeCells count="21">
    <mergeCell ref="N3:O4"/>
    <mergeCell ref="L5:L6"/>
    <mergeCell ref="M5:M6"/>
    <mergeCell ref="N5:N6"/>
    <mergeCell ref="O5:O6"/>
    <mergeCell ref="A1:L1"/>
    <mergeCell ref="A2:L2"/>
    <mergeCell ref="G4:J4"/>
    <mergeCell ref="G3:K3"/>
    <mergeCell ref="G5:H5"/>
    <mergeCell ref="I5:J5"/>
    <mergeCell ref="K4:K6"/>
    <mergeCell ref="L3:M4"/>
    <mergeCell ref="A7:M7"/>
    <mergeCell ref="A26:C26"/>
    <mergeCell ref="A3:A6"/>
    <mergeCell ref="B3:B6"/>
    <mergeCell ref="C3:C6"/>
    <mergeCell ref="D3:D6"/>
    <mergeCell ref="E3:E6"/>
    <mergeCell ref="F3:F6"/>
  </mergeCells>
  <pageMargins left="0.33" right="0.19685039370078741" top="0.42" bottom="0.35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Очное</vt:lpstr>
      <vt:lpstr>Заочное</vt:lpstr>
      <vt:lpstr>Лист2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stepanovalju</dc:creator>
  <cp:lastModifiedBy>korgenevskajaab</cp:lastModifiedBy>
  <cp:lastPrinted>2019-09-10T11:40:36Z</cp:lastPrinted>
  <dcterms:created xsi:type="dcterms:W3CDTF">2010-09-06T05:04:42Z</dcterms:created>
  <dcterms:modified xsi:type="dcterms:W3CDTF">2020-10-15T05:42:17Z</dcterms:modified>
</cp:coreProperties>
</file>