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36" windowWidth="13836" windowHeight="12732" activeTab="1"/>
  </bookViews>
  <sheets>
    <sheet name="Очное" sheetId="2" r:id="rId1"/>
    <sheet name="Заочное" sheetId="18" r:id="rId2"/>
  </sheets>
  <definedNames>
    <definedName name="_xlnm._FilterDatabase" localSheetId="0" hidden="1">Очное!$A$1:$S$79</definedName>
  </definedNames>
  <calcPr calcId="124519" calcOnSave="0"/>
</workbook>
</file>

<file path=xl/calcChain.xml><?xml version="1.0" encoding="utf-8"?>
<calcChain xmlns="http://schemas.openxmlformats.org/spreadsheetml/2006/main">
  <c r="E43" i="18"/>
  <c r="F13" l="1"/>
  <c r="F14"/>
  <c r="F15"/>
  <c r="F16"/>
  <c r="F17"/>
  <c r="F18"/>
  <c r="K23"/>
  <c r="F50" i="2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4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9"/>
  <c r="E42" i="18"/>
  <c r="K42"/>
  <c r="K34"/>
  <c r="E34"/>
  <c r="J47" i="2"/>
  <c r="K47"/>
  <c r="L47"/>
  <c r="M47"/>
  <c r="N47"/>
  <c r="O47"/>
  <c r="I47"/>
  <c r="H62"/>
  <c r="H18"/>
  <c r="H44"/>
  <c r="H31"/>
  <c r="D43" i="18"/>
  <c r="D23"/>
  <c r="F23" l="1"/>
  <c r="K43"/>
  <c r="D47" i="2"/>
  <c r="H49" l="1"/>
  <c r="H50"/>
  <c r="H51"/>
  <c r="H52"/>
  <c r="H53"/>
  <c r="H54"/>
  <c r="H55"/>
  <c r="H56"/>
  <c r="H57"/>
  <c r="H58"/>
  <c r="H59"/>
  <c r="H60"/>
  <c r="H61"/>
  <c r="H63"/>
  <c r="H64"/>
  <c r="H65"/>
  <c r="H66"/>
  <c r="H67"/>
  <c r="H68"/>
  <c r="H69"/>
  <c r="H70"/>
  <c r="H71"/>
  <c r="H72"/>
  <c r="H73"/>
  <c r="H74"/>
  <c r="H75"/>
  <c r="H76"/>
  <c r="H77"/>
  <c r="H10"/>
  <c r="H11"/>
  <c r="H12"/>
  <c r="H13"/>
  <c r="H14"/>
  <c r="H15"/>
  <c r="H16"/>
  <c r="H17"/>
  <c r="H19"/>
  <c r="H20"/>
  <c r="H21"/>
  <c r="H22"/>
  <c r="H23"/>
  <c r="H24"/>
  <c r="H25"/>
  <c r="H26"/>
  <c r="H27"/>
  <c r="H28"/>
  <c r="H29"/>
  <c r="H30"/>
  <c r="H32"/>
  <c r="H33"/>
  <c r="H34"/>
  <c r="H35"/>
  <c r="H36"/>
  <c r="H37"/>
  <c r="H38"/>
  <c r="H39"/>
  <c r="H40"/>
  <c r="H41"/>
  <c r="H42"/>
  <c r="H43"/>
  <c r="H45"/>
  <c r="H46"/>
  <c r="H23" i="18"/>
  <c r="G23"/>
  <c r="I23"/>
  <c r="J23"/>
  <c r="E78" i="2" l="1"/>
  <c r="G78"/>
  <c r="E47"/>
  <c r="F47" s="1"/>
  <c r="K78"/>
  <c r="N78"/>
  <c r="E79" l="1"/>
  <c r="N79"/>
  <c r="K79"/>
  <c r="L78"/>
  <c r="L79" s="1"/>
  <c r="O78" l="1"/>
  <c r="O79" s="1"/>
  <c r="I78"/>
  <c r="D78"/>
  <c r="F78" s="1"/>
  <c r="G47"/>
  <c r="H78" l="1"/>
  <c r="D79"/>
  <c r="F79" s="1"/>
  <c r="G79"/>
  <c r="I79"/>
  <c r="H79" l="1"/>
</calcChain>
</file>

<file path=xl/sharedStrings.xml><?xml version="1.0" encoding="utf-8"?>
<sst xmlns="http://schemas.openxmlformats.org/spreadsheetml/2006/main" count="847" uniqueCount="156">
  <si>
    <t>№ п/п</t>
  </si>
  <si>
    <t>Код</t>
  </si>
  <si>
    <t>План приема</t>
  </si>
  <si>
    <t>Подано заявлений</t>
  </si>
  <si>
    <t>Прием</t>
  </si>
  <si>
    <t>Зачислено на бюджет</t>
  </si>
  <si>
    <t>В целом по очной форме обучения</t>
  </si>
  <si>
    <t>Итого бакалавриат:</t>
  </si>
  <si>
    <t>Итого магистратура:</t>
  </si>
  <si>
    <t>Наименование  направления подготовки</t>
  </si>
  <si>
    <t>Подано заявлений по 1 направле-нию</t>
  </si>
  <si>
    <t>Конкурс по 1 направле-нию</t>
  </si>
  <si>
    <t>Наименование направления подготовки</t>
  </si>
  <si>
    <t xml:space="preserve">46.03.02 </t>
  </si>
  <si>
    <t xml:space="preserve">09.03.01 </t>
  </si>
  <si>
    <t xml:space="preserve">45.03.02 </t>
  </si>
  <si>
    <t xml:space="preserve">38.03.02 </t>
  </si>
  <si>
    <t xml:space="preserve">44.03.01 </t>
  </si>
  <si>
    <t xml:space="preserve">37.03.01 </t>
  </si>
  <si>
    <t xml:space="preserve">42.03.01 </t>
  </si>
  <si>
    <t xml:space="preserve">43.03.02 </t>
  </si>
  <si>
    <t xml:space="preserve">49.03.01 </t>
  </si>
  <si>
    <t xml:space="preserve">05.03.06 </t>
  </si>
  <si>
    <t xml:space="preserve">13.03.02 </t>
  </si>
  <si>
    <t>-</t>
  </si>
  <si>
    <t xml:space="preserve">05.04.03 </t>
  </si>
  <si>
    <t xml:space="preserve">05.04.06 </t>
  </si>
  <si>
    <t xml:space="preserve">09.04.01 </t>
  </si>
  <si>
    <t xml:space="preserve">13.04.02 </t>
  </si>
  <si>
    <t xml:space="preserve">43.04.02 </t>
  </si>
  <si>
    <t xml:space="preserve">44.04.01 </t>
  </si>
  <si>
    <t xml:space="preserve">44.04.02 </t>
  </si>
  <si>
    <t xml:space="preserve">46.04.02 </t>
  </si>
  <si>
    <t xml:space="preserve">54.04.01 </t>
  </si>
  <si>
    <t xml:space="preserve">54.04.02 </t>
  </si>
  <si>
    <t>В целом по заочной форме обучения</t>
  </si>
  <si>
    <t xml:space="preserve">39.03.02 </t>
  </si>
  <si>
    <t>Бюджет РФ</t>
  </si>
  <si>
    <t>Бюджет ХМАО</t>
  </si>
  <si>
    <t>Зачислено всего РФ</t>
  </si>
  <si>
    <t>Зачислено всего ХМАО</t>
  </si>
  <si>
    <t>Зачислено на коммерческой основе</t>
  </si>
  <si>
    <t>Педагогическое образование (Историческое образование)</t>
  </si>
  <si>
    <t>Педагогическое образование (Филологическое образование)</t>
  </si>
  <si>
    <t xml:space="preserve">01.03.02 </t>
  </si>
  <si>
    <t>Педагогическое образование (Всеобщая история)</t>
  </si>
  <si>
    <t>Педагогическое образование (Изобразительное искусство)</t>
  </si>
  <si>
    <t>Педагогическое образование (Литература в профильном образовании)</t>
  </si>
  <si>
    <t>Педагогическое образование (Менеджмент в образовании)</t>
  </si>
  <si>
    <t>Педагогическое образование (Современные технологии физкультурного образования)</t>
  </si>
  <si>
    <t>Психолого-педагогическое образование (Психолог образования)</t>
  </si>
  <si>
    <t>Психолого-педагогическое образование (Психология и социальная педагогика)</t>
  </si>
  <si>
    <t xml:space="preserve">09.03.02 </t>
  </si>
  <si>
    <t xml:space="preserve">21.03.01 </t>
  </si>
  <si>
    <t xml:space="preserve">39.03.03 </t>
  </si>
  <si>
    <t xml:space="preserve">13.03.01 </t>
  </si>
  <si>
    <t xml:space="preserve">38.03.06 </t>
  </si>
  <si>
    <t xml:space="preserve">45.04.02 </t>
  </si>
  <si>
    <t>Педагогическое образование (Безопасность жизнедеятельности населения и территорий в ЧС)</t>
  </si>
  <si>
    <t xml:space="preserve">44.03.02 </t>
  </si>
  <si>
    <t>Педагогическое образование (Русский язык в профильном образовании)</t>
  </si>
  <si>
    <t>Педагогическое образование (Современные технологии обучения иностранным языкам)</t>
  </si>
  <si>
    <t>Конкурс по заявлениям</t>
  </si>
  <si>
    <t>в т. ч. особая квота</t>
  </si>
  <si>
    <t xml:space="preserve">15.03.04 </t>
  </si>
  <si>
    <t xml:space="preserve">20.03.01 </t>
  </si>
  <si>
    <t>План приема (бюджет)</t>
  </si>
  <si>
    <t>Педагогическое образование (Биология)</t>
  </si>
  <si>
    <t>Педагогическое образование (Дополнительное образование детей)</t>
  </si>
  <si>
    <t xml:space="preserve">37.04.01 </t>
  </si>
  <si>
    <t>Психолого-педагогическое образование (Дошкольное образование)</t>
  </si>
  <si>
    <t>Педагогическое образование (География)</t>
  </si>
  <si>
    <t>Педагогическое образование (Хантыйская филология)</t>
  </si>
  <si>
    <t>Менеджмент</t>
  </si>
  <si>
    <t>Прикладная математика и информатика</t>
  </si>
  <si>
    <t>Электроэнергетика и электротехника</t>
  </si>
  <si>
    <t xml:space="preserve">42.04.02 </t>
  </si>
  <si>
    <t xml:space="preserve">42.04.01 </t>
  </si>
  <si>
    <t>В целом по очно-заочной форме обучения</t>
  </si>
  <si>
    <t>15.03.04</t>
  </si>
  <si>
    <t>07.03.01</t>
  </si>
  <si>
    <t>54.03.02</t>
  </si>
  <si>
    <t>Декоративно-прикладное искусство и народные промыслы</t>
  </si>
  <si>
    <t>54.03.01</t>
  </si>
  <si>
    <t>46.03.02</t>
  </si>
  <si>
    <t>42.03.02</t>
  </si>
  <si>
    <t>21.03.02</t>
  </si>
  <si>
    <t xml:space="preserve">Педагогическое образование (Иностранный язык)  </t>
  </si>
  <si>
    <t xml:space="preserve">Педагогическое образование (Историческое образование) </t>
  </si>
  <si>
    <t xml:space="preserve">Педагогическое образование (Начальное образование) </t>
  </si>
  <si>
    <t xml:space="preserve">Педагогическое образование (Образование в области БЖ) </t>
  </si>
  <si>
    <t>Педагогическое образование (Образование в области ИЗО и ДПИ)</t>
  </si>
  <si>
    <t xml:space="preserve">Педагогическое образование (Филологическое образование) </t>
  </si>
  <si>
    <t>Педагогическое образование (Математика)</t>
  </si>
  <si>
    <t>45.03.01</t>
  </si>
  <si>
    <t>46.03.01</t>
  </si>
  <si>
    <t>Педагогическое образование (Теория и методика обучения истории и обществознанию)</t>
  </si>
  <si>
    <t>Педагогическое образование (Физкультурное образование)</t>
  </si>
  <si>
    <t>Педагогическое образование (Начальное образование)</t>
  </si>
  <si>
    <t>38.03.02</t>
  </si>
  <si>
    <t>в т.ч. целевой прием</t>
  </si>
  <si>
    <t>Педагогическое образование (Математическое образование)</t>
  </si>
  <si>
    <t>44.04.01</t>
  </si>
  <si>
    <t>37.04.01</t>
  </si>
  <si>
    <t>05.04.06</t>
  </si>
  <si>
    <t>13.04.02</t>
  </si>
  <si>
    <t>38.03.06</t>
  </si>
  <si>
    <t>Торговое дело</t>
  </si>
  <si>
    <t>42.04.01</t>
  </si>
  <si>
    <t xml:space="preserve">Педагогическое образование (Информатика в профильном образовании) </t>
  </si>
  <si>
    <t xml:space="preserve">Педагогическое образование (Музыкальная культура и образование) </t>
  </si>
  <si>
    <t xml:space="preserve">Педагогическое образование (Музыкальное образование) </t>
  </si>
  <si>
    <t xml:space="preserve">Педагогическое образование (Информатика)  </t>
  </si>
  <si>
    <t>Бюджетные места</t>
  </si>
  <si>
    <t>Максимальное количество баллов</t>
  </si>
  <si>
    <t>Минимальное количество баллов</t>
  </si>
  <si>
    <t>Внебюджетные места</t>
  </si>
  <si>
    <t xml:space="preserve">Заключили договор на внебюджетные места 
</t>
  </si>
  <si>
    <t xml:space="preserve">                                                                                             </t>
  </si>
  <si>
    <t>(очная форма обучения)</t>
  </si>
  <si>
    <t xml:space="preserve">                                                                                                                                         (заочная форма обучения)</t>
  </si>
  <si>
    <t xml:space="preserve">           Сведения по приему в Нижневартовский государственный  университет на 2021-2022 учебный год      </t>
  </si>
  <si>
    <t xml:space="preserve">                                                                                                             БАКАЛАВРИАТ</t>
  </si>
  <si>
    <t xml:space="preserve">                     Сведения по приему в Нижневартовский государственный университет на 2021-2022 учебный год</t>
  </si>
  <si>
    <t xml:space="preserve">Автоматизация технологических процессов и производств </t>
  </si>
  <si>
    <t xml:space="preserve">Документоведение и архивоведение </t>
  </si>
  <si>
    <t xml:space="preserve">Нефтегазовое дело </t>
  </si>
  <si>
    <t xml:space="preserve">Социальная работа </t>
  </si>
  <si>
    <t xml:space="preserve">Теплоэнергетика и теплотехника </t>
  </si>
  <si>
    <t xml:space="preserve">Техносферная безопасность </t>
  </si>
  <si>
    <t xml:space="preserve">Психология </t>
  </si>
  <si>
    <t xml:space="preserve">Реклама и связи с общественностью </t>
  </si>
  <si>
    <t xml:space="preserve">Экология и природопользование </t>
  </si>
  <si>
    <t xml:space="preserve">Электроэнергетика и электротехника </t>
  </si>
  <si>
    <t>(очно-заочная форма обучения)</t>
  </si>
  <si>
    <t xml:space="preserve">                                                                                                              МАГИСТРАТУРА</t>
  </si>
  <si>
    <t xml:space="preserve">                                                                                                                БАКАЛАВРИАТ</t>
  </si>
  <si>
    <t xml:space="preserve">                                                                                                                  МАГИСТРАТУРА</t>
  </si>
  <si>
    <t xml:space="preserve">Архитектура </t>
  </si>
  <si>
    <t>Дизайн</t>
  </si>
  <si>
    <t xml:space="preserve">Журналистика </t>
  </si>
  <si>
    <t xml:space="preserve">Землеустройство и кадастры </t>
  </si>
  <si>
    <t xml:space="preserve">Информатика и вычислительная техника </t>
  </si>
  <si>
    <t xml:space="preserve">Информационные системы и технологии </t>
  </si>
  <si>
    <t>История</t>
  </si>
  <si>
    <t xml:space="preserve">Лингвистика </t>
  </si>
  <si>
    <t xml:space="preserve">Организация работы с молодежью </t>
  </si>
  <si>
    <t xml:space="preserve">Торговое дело </t>
  </si>
  <si>
    <t xml:space="preserve">Туризм </t>
  </si>
  <si>
    <t xml:space="preserve">Физическая культура </t>
  </si>
  <si>
    <t xml:space="preserve">Филология </t>
  </si>
  <si>
    <t xml:space="preserve">Декоративно-прикладное искусство и народные промыслы </t>
  </si>
  <si>
    <t xml:space="preserve">Дизайн </t>
  </si>
  <si>
    <t xml:space="preserve">Картография и геоинформатика </t>
  </si>
  <si>
    <t>Кон-курс по заявлениям</t>
  </si>
  <si>
    <t xml:space="preserve">                                                                                                      БАКАЛАВРИАТ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</si>
</sst>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sz val="7"/>
      <name val="Times New Roman"/>
      <family val="1"/>
      <charset val="204"/>
    </font>
    <font>
      <sz val="7"/>
      <name val="Times New Roman"/>
      <family val="2"/>
    </font>
    <font>
      <b/>
      <sz val="7"/>
      <name val="Times New Roman"/>
      <family val="2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>
      <alignment horizontal="left"/>
    </xf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46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/>
    <xf numFmtId="0" fontId="8" fillId="0" borderId="0" xfId="0" applyFont="1"/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4" fillId="2" borderId="0" xfId="0" applyFont="1" applyFill="1"/>
    <xf numFmtId="0" fontId="11" fillId="0" borderId="0" xfId="0" applyFont="1"/>
    <xf numFmtId="0" fontId="2" fillId="0" borderId="0" xfId="2" applyFont="1" applyAlignment="1"/>
    <xf numFmtId="2" fontId="2" fillId="0" borderId="0" xfId="2" applyNumberFormat="1" applyFont="1" applyAlignment="1">
      <alignment horizontal="right"/>
    </xf>
    <xf numFmtId="1" fontId="5" fillId="5" borderId="9" xfId="0" applyNumberFormat="1" applyFont="1" applyFill="1" applyBorder="1" applyAlignment="1">
      <alignment horizontal="center"/>
    </xf>
    <xf numFmtId="2" fontId="6" fillId="5" borderId="9" xfId="1" applyNumberFormat="1" applyFont="1" applyFill="1" applyBorder="1" applyAlignment="1">
      <alignment horizontal="center" vertical="center" wrapText="1"/>
    </xf>
    <xf numFmtId="2" fontId="2" fillId="5" borderId="0" xfId="2" applyNumberFormat="1" applyFont="1" applyFill="1" applyAlignment="1">
      <alignment horizontal="right"/>
    </xf>
    <xf numFmtId="1" fontId="2" fillId="5" borderId="0" xfId="2" applyNumberFormat="1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0" borderId="2" xfId="9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/>
    <xf numFmtId="0" fontId="14" fillId="0" borderId="2" xfId="1" applyFont="1" applyFill="1" applyBorder="1" applyAlignment="1">
      <alignment horizontal="center" vertical="center" wrapText="1"/>
    </xf>
    <xf numFmtId="0" fontId="15" fillId="0" borderId="2" xfId="11" applyNumberFormat="1" applyFont="1" applyFill="1" applyBorder="1" applyAlignment="1">
      <alignment horizontal="left" vertical="center" wrapText="1"/>
    </xf>
    <xf numFmtId="0" fontId="12" fillId="0" borderId="2" xfId="11" applyNumberFormat="1" applyFont="1" applyFill="1" applyBorder="1" applyAlignment="1">
      <alignment horizontal="center" vertical="center" wrapText="1"/>
    </xf>
    <xf numFmtId="0" fontId="14" fillId="0" borderId="2" xfId="11" applyNumberFormat="1" applyFont="1" applyFill="1" applyBorder="1" applyAlignment="1">
      <alignment horizontal="center" vertical="center" wrapText="1"/>
    </xf>
    <xf numFmtId="0" fontId="15" fillId="0" borderId="2" xfId="10" applyNumberFormat="1" applyFont="1" applyFill="1" applyBorder="1" applyAlignment="1">
      <alignment horizontal="center" vertical="center" wrapText="1"/>
    </xf>
    <xf numFmtId="164" fontId="14" fillId="0" borderId="2" xfId="10" applyNumberFormat="1" applyFont="1" applyFill="1" applyBorder="1" applyAlignment="1">
      <alignment horizontal="center" vertical="center" wrapText="1"/>
    </xf>
    <xf numFmtId="0" fontId="14" fillId="0" borderId="2" xfId="11" applyNumberFormat="1" applyFont="1" applyFill="1" applyBorder="1" applyAlignment="1">
      <alignment horizontal="left" vertical="center" wrapText="1"/>
    </xf>
    <xf numFmtId="1" fontId="12" fillId="0" borderId="2" xfId="3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/>
    </xf>
    <xf numFmtId="0" fontId="13" fillId="0" borderId="2" xfId="0" applyFont="1" applyBorder="1"/>
    <xf numFmtId="0" fontId="13" fillId="0" borderId="0" xfId="0" applyFont="1" applyFill="1"/>
    <xf numFmtId="0" fontId="13" fillId="0" borderId="0" xfId="0" applyFont="1" applyFill="1" applyBorder="1"/>
    <xf numFmtId="1" fontId="15" fillId="0" borderId="0" xfId="1" applyNumberFormat="1" applyFont="1" applyFill="1" applyBorder="1" applyAlignment="1">
      <alignment horizontal="center" vertical="center"/>
    </xf>
    <xf numFmtId="0" fontId="14" fillId="0" borderId="2" xfId="1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1" fontId="12" fillId="0" borderId="2" xfId="1" applyNumberFormat="1" applyFont="1" applyFill="1" applyBorder="1" applyAlignment="1">
      <alignment horizontal="center" vertical="center"/>
    </xf>
    <xf numFmtId="0" fontId="15" fillId="0" borderId="7" xfId="11" applyNumberFormat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/>
    </xf>
    <xf numFmtId="1" fontId="16" fillId="0" borderId="2" xfId="1" applyNumberFormat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49" fontId="15" fillId="0" borderId="2" xfId="11" applyNumberFormat="1" applyFont="1" applyFill="1" applyBorder="1" applyAlignment="1">
      <alignment horizontal="left" vertical="center" wrapText="1"/>
    </xf>
    <xf numFmtId="0" fontId="12" fillId="0" borderId="2" xfId="1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9" fillId="0" borderId="2" xfId="9" applyNumberFormat="1" applyFont="1" applyBorder="1" applyAlignment="1">
      <alignment horizontal="left" vertical="center" wrapText="1"/>
    </xf>
    <xf numFmtId="0" fontId="17" fillId="0" borderId="2" xfId="9" applyNumberFormat="1" applyFont="1" applyBorder="1" applyAlignment="1">
      <alignment horizontal="center" vertical="center" wrapText="1"/>
    </xf>
    <xf numFmtId="0" fontId="18" fillId="0" borderId="2" xfId="9" applyNumberFormat="1" applyFont="1" applyBorder="1" applyAlignment="1">
      <alignment horizontal="center" vertical="center" wrapText="1"/>
    </xf>
    <xf numFmtId="164" fontId="19" fillId="0" borderId="2" xfId="9" applyNumberFormat="1" applyFont="1" applyBorder="1" applyAlignment="1">
      <alignment horizontal="center" vertical="center" wrapText="1"/>
    </xf>
    <xf numFmtId="0" fontId="19" fillId="5" borderId="2" xfId="9" applyNumberFormat="1" applyFont="1" applyFill="1" applyBorder="1" applyAlignment="1">
      <alignment horizontal="center" vertical="center" wrapText="1"/>
    </xf>
    <xf numFmtId="164" fontId="19" fillId="5" borderId="2" xfId="1" applyNumberFormat="1" applyFont="1" applyFill="1" applyBorder="1" applyAlignment="1">
      <alignment horizontal="center" vertical="center" wrapText="1"/>
    </xf>
    <xf numFmtId="0" fontId="17" fillId="3" borderId="2" xfId="9" applyNumberFormat="1" applyFont="1" applyFill="1" applyBorder="1" applyAlignment="1">
      <alignment horizontal="center" vertical="center" wrapText="1"/>
    </xf>
    <xf numFmtId="0" fontId="17" fillId="0" borderId="2" xfId="9" applyNumberFormat="1" applyFont="1" applyFill="1" applyBorder="1" applyAlignment="1">
      <alignment horizontal="center" vertical="center" wrapText="1"/>
    </xf>
    <xf numFmtId="0" fontId="18" fillId="0" borderId="2" xfId="9" applyNumberFormat="1" applyFont="1" applyBorder="1" applyAlignment="1">
      <alignment horizontal="left" vertical="center" wrapText="1"/>
    </xf>
    <xf numFmtId="164" fontId="18" fillId="0" borderId="2" xfId="9" applyNumberFormat="1" applyFont="1" applyBorder="1" applyAlignment="1">
      <alignment horizontal="center" vertical="center" wrapText="1"/>
    </xf>
    <xf numFmtId="0" fontId="18" fillId="5" borderId="2" xfId="9" applyNumberFormat="1" applyFont="1" applyFill="1" applyBorder="1" applyAlignment="1">
      <alignment horizontal="center" vertical="center" wrapText="1"/>
    </xf>
    <xf numFmtId="164" fontId="18" fillId="5" borderId="2" xfId="1" applyNumberFormat="1" applyFont="1" applyFill="1" applyBorder="1" applyAlignment="1">
      <alignment horizontal="center" vertical="center" wrapText="1"/>
    </xf>
    <xf numFmtId="0" fontId="18" fillId="2" borderId="2" xfId="9" applyNumberFormat="1" applyFont="1" applyFill="1" applyBorder="1" applyAlignment="1">
      <alignment horizontal="left" vertical="center" wrapText="1"/>
    </xf>
    <xf numFmtId="0" fontId="17" fillId="2" borderId="2" xfId="9" applyNumberFormat="1" applyFont="1" applyFill="1" applyBorder="1" applyAlignment="1">
      <alignment horizontal="center" vertical="center" wrapText="1"/>
    </xf>
    <xf numFmtId="0" fontId="18" fillId="2" borderId="2" xfId="9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1" fontId="17" fillId="0" borderId="2" xfId="1" applyNumberFormat="1" applyFont="1" applyBorder="1" applyAlignment="1">
      <alignment horizontal="center" vertical="center" wrapText="1"/>
    </xf>
    <xf numFmtId="164" fontId="17" fillId="0" borderId="2" xfId="9" applyNumberFormat="1" applyFont="1" applyBorder="1" applyAlignment="1">
      <alignment horizontal="center" vertical="center" wrapText="1"/>
    </xf>
    <xf numFmtId="0" fontId="17" fillId="5" borderId="2" xfId="3" applyFont="1" applyFill="1" applyBorder="1" applyAlignment="1">
      <alignment horizontal="center" vertical="center" wrapText="1"/>
    </xf>
    <xf numFmtId="164" fontId="17" fillId="5" borderId="2" xfId="1" applyNumberFormat="1" applyFont="1" applyFill="1" applyBorder="1" applyAlignment="1">
      <alignment horizontal="center" vertical="center" wrapText="1"/>
    </xf>
    <xf numFmtId="0" fontId="17" fillId="3" borderId="6" xfId="4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7" xfId="0" applyFont="1" applyFill="1" applyBorder="1" applyAlignment="1">
      <alignment wrapText="1"/>
    </xf>
    <xf numFmtId="0" fontId="17" fillId="5" borderId="2" xfId="1" applyFont="1" applyFill="1" applyBorder="1" applyAlignment="1">
      <alignment horizontal="center" vertical="center" wrapText="1"/>
    </xf>
    <xf numFmtId="0" fontId="17" fillId="3" borderId="2" xfId="6" applyFont="1" applyFill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1" fontId="17" fillId="0" borderId="2" xfId="0" applyNumberFormat="1" applyFont="1" applyBorder="1" applyAlignment="1">
      <alignment horizontal="center" wrapText="1"/>
    </xf>
    <xf numFmtId="1" fontId="17" fillId="5" borderId="2" xfId="0" applyNumberFormat="1" applyFont="1" applyFill="1" applyBorder="1" applyAlignment="1">
      <alignment horizontal="center" wrapText="1"/>
    </xf>
    <xf numFmtId="1" fontId="17" fillId="3" borderId="2" xfId="0" applyNumberFormat="1" applyFont="1" applyFill="1" applyBorder="1" applyAlignment="1">
      <alignment horizontal="center" wrapText="1"/>
    </xf>
    <xf numFmtId="0" fontId="18" fillId="4" borderId="2" xfId="8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0" xfId="0" applyNumberFormat="1" applyFont="1" applyAlignment="1">
      <alignment horizontal="left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left"/>
    </xf>
    <xf numFmtId="0" fontId="12" fillId="0" borderId="4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10" xfId="1" applyFont="1" applyFill="1" applyBorder="1" applyAlignment="1">
      <alignment horizontal="center" wrapText="1"/>
    </xf>
    <xf numFmtId="0" fontId="12" fillId="0" borderId="9" xfId="1" applyFont="1" applyFill="1" applyBorder="1" applyAlignment="1">
      <alignment horizontal="center" wrapText="1"/>
    </xf>
    <xf numFmtId="0" fontId="0" fillId="0" borderId="4" xfId="0" applyBorder="1"/>
    <xf numFmtId="0" fontId="0" fillId="0" borderId="7" xfId="0" applyBorder="1"/>
    <xf numFmtId="0" fontId="12" fillId="0" borderId="0" xfId="3" applyFont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</cellXfs>
  <cellStyles count="12">
    <cellStyle name="Обычный" xfId="0" builtinId="0"/>
    <cellStyle name="Обычный 10" xfId="7"/>
    <cellStyle name="Обычный 2" xfId="3"/>
    <cellStyle name="Обычный 3" xfId="4"/>
    <cellStyle name="Обычный 4" xfId="5"/>
    <cellStyle name="Обычный 9" xfId="6"/>
    <cellStyle name="Обычный_Заочка" xfId="10"/>
    <cellStyle name="Обычный_Заочное" xfId="11"/>
    <cellStyle name="Обычный_Лист1" xfId="1"/>
    <cellStyle name="Обычный_Лист2" xfId="2"/>
    <cellStyle name="Обычный_Магистры" xfId="8"/>
    <cellStyle name="Обычный_Очное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zoomScale="110" zoomScaleNormal="110" workbookViewId="0">
      <pane ySplit="7" topLeftCell="A55" activePane="bottomLeft" state="frozen"/>
      <selection pane="bottomLeft" sqref="A1:S79"/>
    </sheetView>
  </sheetViews>
  <sheetFormatPr defaultColWidth="9.109375" defaultRowHeight="4.5" customHeight="1"/>
  <cols>
    <col min="1" max="1" width="2.44140625" style="3" customWidth="1"/>
    <col min="2" max="2" width="5.77734375" style="1" customWidth="1"/>
    <col min="3" max="3" width="39.6640625" style="1" customWidth="1"/>
    <col min="4" max="4" width="5.6640625" style="3" customWidth="1"/>
    <col min="5" max="5" width="5.77734375" style="3" customWidth="1"/>
    <col min="6" max="6" width="5.44140625" style="3" customWidth="1"/>
    <col min="7" max="7" width="7.88671875" style="22" hidden="1" customWidth="1"/>
    <col min="8" max="8" width="7" style="22" hidden="1" customWidth="1"/>
    <col min="9" max="9" width="7" style="1" customWidth="1"/>
    <col min="10" max="10" width="6.5546875" style="1" customWidth="1"/>
    <col min="11" max="11" width="5.88671875" style="1" customWidth="1"/>
    <col min="12" max="12" width="5.5546875" style="1" customWidth="1"/>
    <col min="13" max="13" width="6.33203125" style="1" customWidth="1"/>
    <col min="14" max="14" width="5.44140625" style="1" customWidth="1"/>
    <col min="15" max="15" width="6.21875" style="1" customWidth="1"/>
    <col min="16" max="16" width="10" style="1" customWidth="1"/>
    <col min="17" max="17" width="9.21875" style="1" customWidth="1"/>
    <col min="18" max="18" width="9.5546875" style="1" customWidth="1"/>
    <col min="19" max="19" width="9.109375" style="1" customWidth="1"/>
    <col min="20" max="16384" width="9.109375" style="1"/>
  </cols>
  <sheetData>
    <row r="1" spans="1:19" s="5" customFormat="1" ht="14.25" customHeight="1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6"/>
      <c r="S1" s="86"/>
    </row>
    <row r="2" spans="1:19" s="5" customFormat="1" ht="15.6" hidden="1">
      <c r="A2" s="97" t="s">
        <v>118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50"/>
      <c r="Q2" s="50"/>
      <c r="R2" s="50"/>
      <c r="S2" s="50"/>
    </row>
    <row r="3" spans="1:19" s="26" customFormat="1" ht="15.75" customHeight="1">
      <c r="A3" s="97" t="s">
        <v>119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2" customHeight="1">
      <c r="A4" s="98" t="s">
        <v>0</v>
      </c>
      <c r="B4" s="98" t="s">
        <v>1</v>
      </c>
      <c r="C4" s="98" t="s">
        <v>9</v>
      </c>
      <c r="D4" s="98" t="s">
        <v>2</v>
      </c>
      <c r="E4" s="98" t="s">
        <v>3</v>
      </c>
      <c r="F4" s="98" t="s">
        <v>154</v>
      </c>
      <c r="G4" s="101" t="s">
        <v>10</v>
      </c>
      <c r="H4" s="101" t="s">
        <v>11</v>
      </c>
      <c r="I4" s="104" t="s">
        <v>4</v>
      </c>
      <c r="J4" s="105"/>
      <c r="K4" s="105"/>
      <c r="L4" s="105"/>
      <c r="M4" s="105"/>
      <c r="N4" s="105"/>
      <c r="O4" s="106"/>
      <c r="P4" s="110" t="s">
        <v>113</v>
      </c>
      <c r="Q4" s="111"/>
      <c r="R4" s="110" t="s">
        <v>116</v>
      </c>
      <c r="S4" s="111"/>
    </row>
    <row r="5" spans="1:19" ht="12.75" customHeight="1">
      <c r="A5" s="99"/>
      <c r="B5" s="99"/>
      <c r="C5" s="99"/>
      <c r="D5" s="99"/>
      <c r="E5" s="99"/>
      <c r="F5" s="99"/>
      <c r="G5" s="102"/>
      <c r="H5" s="102"/>
      <c r="I5" s="93" t="s">
        <v>5</v>
      </c>
      <c r="J5" s="94"/>
      <c r="K5" s="94"/>
      <c r="L5" s="94"/>
      <c r="M5" s="94"/>
      <c r="N5" s="95"/>
      <c r="O5" s="116" t="s">
        <v>41</v>
      </c>
      <c r="P5" s="112"/>
      <c r="Q5" s="113"/>
      <c r="R5" s="112"/>
      <c r="S5" s="113"/>
    </row>
    <row r="6" spans="1:19" ht="12.75" customHeight="1">
      <c r="A6" s="99"/>
      <c r="B6" s="99"/>
      <c r="C6" s="99"/>
      <c r="D6" s="99"/>
      <c r="E6" s="99"/>
      <c r="F6" s="99"/>
      <c r="G6" s="102"/>
      <c r="H6" s="102"/>
      <c r="I6" s="93" t="s">
        <v>37</v>
      </c>
      <c r="J6" s="94"/>
      <c r="K6" s="95"/>
      <c r="L6" s="93" t="s">
        <v>38</v>
      </c>
      <c r="M6" s="94"/>
      <c r="N6" s="95"/>
      <c r="O6" s="117"/>
      <c r="P6" s="114" t="s">
        <v>114</v>
      </c>
      <c r="Q6" s="114" t="s">
        <v>115</v>
      </c>
      <c r="R6" s="114" t="s">
        <v>114</v>
      </c>
      <c r="S6" s="114" t="s">
        <v>115</v>
      </c>
    </row>
    <row r="7" spans="1:19" s="2" customFormat="1" ht="33.75" customHeight="1">
      <c r="A7" s="100"/>
      <c r="B7" s="100"/>
      <c r="C7" s="100"/>
      <c r="D7" s="100"/>
      <c r="E7" s="100"/>
      <c r="F7" s="100"/>
      <c r="G7" s="103"/>
      <c r="H7" s="103"/>
      <c r="I7" s="51" t="s">
        <v>39</v>
      </c>
      <c r="J7" s="51" t="s">
        <v>100</v>
      </c>
      <c r="K7" s="51" t="s">
        <v>63</v>
      </c>
      <c r="L7" s="52" t="s">
        <v>40</v>
      </c>
      <c r="M7" s="52" t="s">
        <v>100</v>
      </c>
      <c r="N7" s="52" t="s">
        <v>63</v>
      </c>
      <c r="O7" s="118"/>
      <c r="P7" s="115"/>
      <c r="Q7" s="115"/>
      <c r="R7" s="115"/>
      <c r="S7" s="115"/>
    </row>
    <row r="8" spans="1:19" s="2" customFormat="1" ht="15.75" customHeight="1">
      <c r="A8" s="91" t="s">
        <v>155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53"/>
      <c r="Q8" s="53"/>
      <c r="R8" s="53"/>
      <c r="S8" s="53"/>
    </row>
    <row r="9" spans="1:19" s="11" customFormat="1" ht="12" customHeight="1">
      <c r="A9" s="84">
        <v>1</v>
      </c>
      <c r="B9" s="54" t="s">
        <v>79</v>
      </c>
      <c r="C9" s="54" t="s">
        <v>124</v>
      </c>
      <c r="D9" s="55">
        <v>5</v>
      </c>
      <c r="E9" s="56">
        <v>58</v>
      </c>
      <c r="F9" s="57">
        <f>E9/D9</f>
        <v>11.6</v>
      </c>
      <c r="G9" s="58"/>
      <c r="H9" s="59">
        <v>0</v>
      </c>
      <c r="I9" s="60" t="s">
        <v>24</v>
      </c>
      <c r="J9" s="60" t="s">
        <v>24</v>
      </c>
      <c r="K9" s="60" t="s">
        <v>24</v>
      </c>
      <c r="L9" s="60">
        <v>5</v>
      </c>
      <c r="M9" s="60" t="s">
        <v>24</v>
      </c>
      <c r="N9" s="60" t="s">
        <v>24</v>
      </c>
      <c r="O9" s="60" t="s">
        <v>24</v>
      </c>
      <c r="P9" s="61">
        <v>239</v>
      </c>
      <c r="Q9" s="61">
        <v>180</v>
      </c>
      <c r="R9" s="61" t="s">
        <v>24</v>
      </c>
      <c r="S9" s="61" t="s">
        <v>24</v>
      </c>
    </row>
    <row r="10" spans="1:19" s="11" customFormat="1" ht="12" customHeight="1">
      <c r="A10" s="84">
        <v>2</v>
      </c>
      <c r="B10" s="54" t="s">
        <v>80</v>
      </c>
      <c r="C10" s="54" t="s">
        <v>138</v>
      </c>
      <c r="D10" s="55">
        <v>10</v>
      </c>
      <c r="E10" s="56">
        <v>24</v>
      </c>
      <c r="F10" s="57">
        <f t="shared" ref="F10:F47" si="0">E10/D10</f>
        <v>2.4</v>
      </c>
      <c r="G10" s="58"/>
      <c r="H10" s="59">
        <f t="shared" ref="H10:H46" si="1">G10/D10</f>
        <v>0</v>
      </c>
      <c r="I10" s="60" t="s">
        <v>24</v>
      </c>
      <c r="J10" s="60" t="s">
        <v>24</v>
      </c>
      <c r="K10" s="60" t="s">
        <v>24</v>
      </c>
      <c r="L10" s="60">
        <v>10</v>
      </c>
      <c r="M10" s="60" t="s">
        <v>24</v>
      </c>
      <c r="N10" s="60" t="s">
        <v>24</v>
      </c>
      <c r="O10" s="60">
        <v>4</v>
      </c>
      <c r="P10" s="61">
        <v>306</v>
      </c>
      <c r="Q10" s="61">
        <v>267</v>
      </c>
      <c r="R10" s="61">
        <v>262</v>
      </c>
      <c r="S10" s="61">
        <v>224</v>
      </c>
    </row>
    <row r="11" spans="1:19" s="12" customFormat="1" ht="13.5" customHeight="1">
      <c r="A11" s="84">
        <v>3</v>
      </c>
      <c r="B11" s="54" t="s">
        <v>81</v>
      </c>
      <c r="C11" s="54" t="s">
        <v>82</v>
      </c>
      <c r="D11" s="55">
        <v>5</v>
      </c>
      <c r="E11" s="56">
        <v>18</v>
      </c>
      <c r="F11" s="57">
        <f t="shared" si="0"/>
        <v>3.6</v>
      </c>
      <c r="G11" s="58"/>
      <c r="H11" s="59">
        <f t="shared" si="1"/>
        <v>0</v>
      </c>
      <c r="I11" s="60" t="s">
        <v>24</v>
      </c>
      <c r="J11" s="60" t="s">
        <v>24</v>
      </c>
      <c r="K11" s="60" t="s">
        <v>24</v>
      </c>
      <c r="L11" s="60">
        <v>5</v>
      </c>
      <c r="M11" s="60" t="s">
        <v>24</v>
      </c>
      <c r="N11" s="60" t="s">
        <v>24</v>
      </c>
      <c r="O11" s="60" t="s">
        <v>24</v>
      </c>
      <c r="P11" s="61">
        <v>294</v>
      </c>
      <c r="Q11" s="61">
        <v>222</v>
      </c>
      <c r="R11" s="61" t="s">
        <v>24</v>
      </c>
      <c r="S11" s="61" t="s">
        <v>24</v>
      </c>
    </row>
    <row r="12" spans="1:19" s="12" customFormat="1" ht="11.25" customHeight="1">
      <c r="A12" s="84">
        <v>4</v>
      </c>
      <c r="B12" s="54" t="s">
        <v>83</v>
      </c>
      <c r="C12" s="54" t="s">
        <v>139</v>
      </c>
      <c r="D12" s="55">
        <v>5</v>
      </c>
      <c r="E12" s="56">
        <v>32</v>
      </c>
      <c r="F12" s="57">
        <f t="shared" si="0"/>
        <v>6.4</v>
      </c>
      <c r="G12" s="58"/>
      <c r="H12" s="59">
        <f t="shared" si="1"/>
        <v>0</v>
      </c>
      <c r="I12" s="60" t="s">
        <v>24</v>
      </c>
      <c r="J12" s="60" t="s">
        <v>24</v>
      </c>
      <c r="K12" s="60" t="s">
        <v>24</v>
      </c>
      <c r="L12" s="60">
        <v>5</v>
      </c>
      <c r="M12" s="60" t="s">
        <v>24</v>
      </c>
      <c r="N12" s="60" t="s">
        <v>24</v>
      </c>
      <c r="O12" s="60">
        <v>4</v>
      </c>
      <c r="P12" s="61">
        <v>338</v>
      </c>
      <c r="Q12" s="61">
        <v>303</v>
      </c>
      <c r="R12" s="61">
        <v>284</v>
      </c>
      <c r="S12" s="61">
        <v>239</v>
      </c>
    </row>
    <row r="13" spans="1:19" s="11" customFormat="1" ht="11.25" customHeight="1">
      <c r="A13" s="84">
        <v>5</v>
      </c>
      <c r="B13" s="54" t="s">
        <v>84</v>
      </c>
      <c r="C13" s="54" t="s">
        <v>125</v>
      </c>
      <c r="D13" s="55">
        <v>10</v>
      </c>
      <c r="E13" s="56">
        <v>47</v>
      </c>
      <c r="F13" s="57">
        <f t="shared" si="0"/>
        <v>4.7</v>
      </c>
      <c r="G13" s="58"/>
      <c r="H13" s="59">
        <f t="shared" si="1"/>
        <v>0</v>
      </c>
      <c r="I13" s="60" t="s">
        <v>24</v>
      </c>
      <c r="J13" s="60" t="s">
        <v>24</v>
      </c>
      <c r="K13" s="60" t="s">
        <v>24</v>
      </c>
      <c r="L13" s="60">
        <v>10</v>
      </c>
      <c r="M13" s="60" t="s">
        <v>24</v>
      </c>
      <c r="N13" s="60" t="s">
        <v>24</v>
      </c>
      <c r="O13" s="60">
        <v>2</v>
      </c>
      <c r="P13" s="61">
        <v>208</v>
      </c>
      <c r="Q13" s="61">
        <v>153</v>
      </c>
      <c r="R13" s="61">
        <v>199</v>
      </c>
      <c r="S13" s="61">
        <v>138</v>
      </c>
    </row>
    <row r="14" spans="1:19" s="11" customFormat="1" ht="11.25" customHeight="1">
      <c r="A14" s="84">
        <v>6</v>
      </c>
      <c r="B14" s="54" t="s">
        <v>85</v>
      </c>
      <c r="C14" s="54" t="s">
        <v>140</v>
      </c>
      <c r="D14" s="55">
        <v>10</v>
      </c>
      <c r="E14" s="56">
        <v>50</v>
      </c>
      <c r="F14" s="57">
        <f t="shared" si="0"/>
        <v>5</v>
      </c>
      <c r="G14" s="58"/>
      <c r="H14" s="59">
        <f t="shared" si="1"/>
        <v>0</v>
      </c>
      <c r="I14" s="60" t="s">
        <v>24</v>
      </c>
      <c r="J14" s="60" t="s">
        <v>24</v>
      </c>
      <c r="K14" s="60" t="s">
        <v>24</v>
      </c>
      <c r="L14" s="60">
        <v>10</v>
      </c>
      <c r="M14" s="60" t="s">
        <v>24</v>
      </c>
      <c r="N14" s="60" t="s">
        <v>24</v>
      </c>
      <c r="O14" s="60">
        <v>1</v>
      </c>
      <c r="P14" s="61">
        <v>248</v>
      </c>
      <c r="Q14" s="61">
        <v>172</v>
      </c>
      <c r="R14" s="61">
        <v>162</v>
      </c>
      <c r="S14" s="61">
        <v>162</v>
      </c>
    </row>
    <row r="15" spans="1:19" s="11" customFormat="1" ht="11.25" customHeight="1">
      <c r="A15" s="84">
        <v>7</v>
      </c>
      <c r="B15" s="54" t="s">
        <v>86</v>
      </c>
      <c r="C15" s="54" t="s">
        <v>141</v>
      </c>
      <c r="D15" s="55">
        <v>5</v>
      </c>
      <c r="E15" s="56">
        <v>45</v>
      </c>
      <c r="F15" s="57">
        <f t="shared" si="0"/>
        <v>9</v>
      </c>
      <c r="G15" s="58"/>
      <c r="H15" s="59">
        <f t="shared" si="1"/>
        <v>0</v>
      </c>
      <c r="I15" s="60" t="s">
        <v>24</v>
      </c>
      <c r="J15" s="60" t="s">
        <v>24</v>
      </c>
      <c r="K15" s="60" t="s">
        <v>24</v>
      </c>
      <c r="L15" s="60">
        <v>5</v>
      </c>
      <c r="M15" s="60" t="s">
        <v>24</v>
      </c>
      <c r="N15" s="60">
        <v>1</v>
      </c>
      <c r="O15" s="60" t="s">
        <v>24</v>
      </c>
      <c r="P15" s="61">
        <v>223</v>
      </c>
      <c r="Q15" s="61">
        <v>161</v>
      </c>
      <c r="R15" s="61" t="s">
        <v>24</v>
      </c>
      <c r="S15" s="61" t="s">
        <v>24</v>
      </c>
    </row>
    <row r="16" spans="1:19" s="12" customFormat="1" ht="12" customHeight="1">
      <c r="A16" s="84">
        <v>8</v>
      </c>
      <c r="B16" s="54" t="s">
        <v>14</v>
      </c>
      <c r="C16" s="54" t="s">
        <v>142</v>
      </c>
      <c r="D16" s="55">
        <v>60</v>
      </c>
      <c r="E16" s="56">
        <v>205</v>
      </c>
      <c r="F16" s="57">
        <f t="shared" si="0"/>
        <v>3.4166666666666665</v>
      </c>
      <c r="G16" s="58"/>
      <c r="H16" s="59">
        <f t="shared" si="1"/>
        <v>0</v>
      </c>
      <c r="I16" s="60">
        <v>60</v>
      </c>
      <c r="J16" s="60" t="s">
        <v>24</v>
      </c>
      <c r="K16" s="60">
        <v>3</v>
      </c>
      <c r="L16" s="60" t="s">
        <v>24</v>
      </c>
      <c r="M16" s="60" t="s">
        <v>24</v>
      </c>
      <c r="N16" s="60" t="s">
        <v>24</v>
      </c>
      <c r="O16" s="60">
        <v>2</v>
      </c>
      <c r="P16" s="61">
        <v>257</v>
      </c>
      <c r="Q16" s="61">
        <v>128</v>
      </c>
      <c r="R16" s="61">
        <v>204</v>
      </c>
      <c r="S16" s="61">
        <v>194</v>
      </c>
    </row>
    <row r="17" spans="1:19" s="11" customFormat="1" ht="12" customHeight="1">
      <c r="A17" s="84">
        <v>9</v>
      </c>
      <c r="B17" s="54" t="s">
        <v>52</v>
      </c>
      <c r="C17" s="54" t="s">
        <v>143</v>
      </c>
      <c r="D17" s="55">
        <v>17</v>
      </c>
      <c r="E17" s="56">
        <v>178</v>
      </c>
      <c r="F17" s="57">
        <f t="shared" si="0"/>
        <v>10.470588235294118</v>
      </c>
      <c r="G17" s="58"/>
      <c r="H17" s="59">
        <f t="shared" si="1"/>
        <v>0</v>
      </c>
      <c r="I17" s="60" t="s">
        <v>24</v>
      </c>
      <c r="J17" s="60" t="s">
        <v>24</v>
      </c>
      <c r="K17" s="60" t="s">
        <v>24</v>
      </c>
      <c r="L17" s="60">
        <v>17</v>
      </c>
      <c r="M17" s="60" t="s">
        <v>24</v>
      </c>
      <c r="N17" s="60"/>
      <c r="O17" s="60">
        <v>3</v>
      </c>
      <c r="P17" s="61">
        <v>218</v>
      </c>
      <c r="Q17" s="61">
        <v>152</v>
      </c>
      <c r="R17" s="61">
        <v>184</v>
      </c>
      <c r="S17" s="61">
        <v>130</v>
      </c>
    </row>
    <row r="18" spans="1:19" s="11" customFormat="1" ht="12" customHeight="1">
      <c r="A18" s="84">
        <v>10</v>
      </c>
      <c r="B18" s="54" t="s">
        <v>95</v>
      </c>
      <c r="C18" s="54" t="s">
        <v>144</v>
      </c>
      <c r="D18" s="55">
        <v>5</v>
      </c>
      <c r="E18" s="56">
        <v>31</v>
      </c>
      <c r="F18" s="57">
        <f t="shared" si="0"/>
        <v>6.2</v>
      </c>
      <c r="G18" s="58"/>
      <c r="H18" s="59">
        <f t="shared" si="1"/>
        <v>0</v>
      </c>
      <c r="I18" s="60" t="s">
        <v>24</v>
      </c>
      <c r="J18" s="60" t="s">
        <v>24</v>
      </c>
      <c r="K18" s="60" t="s">
        <v>24</v>
      </c>
      <c r="L18" s="60">
        <v>5</v>
      </c>
      <c r="M18" s="60" t="s">
        <v>24</v>
      </c>
      <c r="N18" s="60">
        <v>1</v>
      </c>
      <c r="O18" s="60">
        <v>1</v>
      </c>
      <c r="P18" s="61">
        <v>204</v>
      </c>
      <c r="Q18" s="61">
        <v>156</v>
      </c>
      <c r="R18" s="61">
        <v>148</v>
      </c>
      <c r="S18" s="61">
        <v>148</v>
      </c>
    </row>
    <row r="19" spans="1:19" s="11" customFormat="1" ht="12" customHeight="1">
      <c r="A19" s="84">
        <v>11</v>
      </c>
      <c r="B19" s="54" t="s">
        <v>15</v>
      </c>
      <c r="C19" s="54" t="s">
        <v>145</v>
      </c>
      <c r="D19" s="55">
        <v>10</v>
      </c>
      <c r="E19" s="56">
        <v>99</v>
      </c>
      <c r="F19" s="57">
        <f t="shared" si="0"/>
        <v>9.9</v>
      </c>
      <c r="G19" s="58"/>
      <c r="H19" s="59">
        <f t="shared" si="1"/>
        <v>0</v>
      </c>
      <c r="I19" s="60" t="s">
        <v>24</v>
      </c>
      <c r="J19" s="60" t="s">
        <v>24</v>
      </c>
      <c r="K19" s="60" t="s">
        <v>24</v>
      </c>
      <c r="L19" s="60">
        <v>10</v>
      </c>
      <c r="M19" s="60" t="s">
        <v>24</v>
      </c>
      <c r="N19" s="60">
        <v>1</v>
      </c>
      <c r="O19" s="60">
        <v>11</v>
      </c>
      <c r="P19" s="61">
        <v>287</v>
      </c>
      <c r="Q19" s="61">
        <v>225</v>
      </c>
      <c r="R19" s="61">
        <v>219</v>
      </c>
      <c r="S19" s="61">
        <v>155</v>
      </c>
    </row>
    <row r="20" spans="1:19" s="11" customFormat="1" ht="11.25" customHeight="1">
      <c r="A20" s="84">
        <v>12</v>
      </c>
      <c r="B20" s="54" t="s">
        <v>16</v>
      </c>
      <c r="C20" s="54" t="s">
        <v>73</v>
      </c>
      <c r="D20" s="55">
        <v>20</v>
      </c>
      <c r="E20" s="56">
        <v>117</v>
      </c>
      <c r="F20" s="57">
        <f t="shared" si="0"/>
        <v>5.85</v>
      </c>
      <c r="G20" s="58"/>
      <c r="H20" s="59">
        <f t="shared" si="1"/>
        <v>0</v>
      </c>
      <c r="I20" s="60" t="s">
        <v>24</v>
      </c>
      <c r="J20" s="60" t="s">
        <v>24</v>
      </c>
      <c r="K20" s="60" t="s">
        <v>24</v>
      </c>
      <c r="L20" s="60">
        <v>20</v>
      </c>
      <c r="M20" s="60" t="s">
        <v>24</v>
      </c>
      <c r="N20" s="60">
        <v>2</v>
      </c>
      <c r="O20" s="60">
        <v>3</v>
      </c>
      <c r="P20" s="61">
        <v>239</v>
      </c>
      <c r="Q20" s="61">
        <v>173</v>
      </c>
      <c r="R20" s="61">
        <v>172</v>
      </c>
      <c r="S20" s="61">
        <v>162</v>
      </c>
    </row>
    <row r="21" spans="1:19" s="2" customFormat="1" ht="11.25" customHeight="1">
      <c r="A21" s="84">
        <v>13</v>
      </c>
      <c r="B21" s="54" t="s">
        <v>53</v>
      </c>
      <c r="C21" s="54" t="s">
        <v>126</v>
      </c>
      <c r="D21" s="55">
        <v>10</v>
      </c>
      <c r="E21" s="56">
        <v>140</v>
      </c>
      <c r="F21" s="57">
        <f t="shared" si="0"/>
        <v>14</v>
      </c>
      <c r="G21" s="58"/>
      <c r="H21" s="59">
        <f t="shared" si="1"/>
        <v>0</v>
      </c>
      <c r="I21" s="60" t="s">
        <v>24</v>
      </c>
      <c r="J21" s="60" t="s">
        <v>24</v>
      </c>
      <c r="K21" s="60" t="s">
        <v>24</v>
      </c>
      <c r="L21" s="60">
        <v>10</v>
      </c>
      <c r="M21" s="60" t="s">
        <v>24</v>
      </c>
      <c r="N21" s="60">
        <v>1</v>
      </c>
      <c r="O21" s="60">
        <v>1</v>
      </c>
      <c r="P21" s="61">
        <v>260</v>
      </c>
      <c r="Q21" s="61">
        <v>149</v>
      </c>
      <c r="R21" s="61">
        <v>141</v>
      </c>
      <c r="S21" s="61">
        <v>141</v>
      </c>
    </row>
    <row r="22" spans="1:19" s="12" customFormat="1" ht="9.6" customHeight="1">
      <c r="A22" s="84">
        <v>14</v>
      </c>
      <c r="B22" s="62" t="s">
        <v>54</v>
      </c>
      <c r="C22" s="62" t="s">
        <v>146</v>
      </c>
      <c r="D22" s="55">
        <v>5</v>
      </c>
      <c r="E22" s="56">
        <v>27</v>
      </c>
      <c r="F22" s="63">
        <f t="shared" si="0"/>
        <v>5.4</v>
      </c>
      <c r="G22" s="64"/>
      <c r="H22" s="65">
        <f t="shared" si="1"/>
        <v>0</v>
      </c>
      <c r="I22" s="60" t="s">
        <v>24</v>
      </c>
      <c r="J22" s="60" t="s">
        <v>24</v>
      </c>
      <c r="K22" s="60" t="s">
        <v>24</v>
      </c>
      <c r="L22" s="60">
        <v>5</v>
      </c>
      <c r="M22" s="60" t="s">
        <v>24</v>
      </c>
      <c r="N22" s="60">
        <v>1</v>
      </c>
      <c r="O22" s="60" t="s">
        <v>24</v>
      </c>
      <c r="P22" s="61">
        <v>220</v>
      </c>
      <c r="Q22" s="61">
        <v>168</v>
      </c>
      <c r="R22" s="61" t="s">
        <v>24</v>
      </c>
      <c r="S22" s="61" t="s">
        <v>24</v>
      </c>
    </row>
    <row r="23" spans="1:19" s="12" customFormat="1" ht="11.25" customHeight="1">
      <c r="A23" s="84">
        <v>15</v>
      </c>
      <c r="B23" s="66" t="s">
        <v>17</v>
      </c>
      <c r="C23" s="62" t="s">
        <v>87</v>
      </c>
      <c r="D23" s="67">
        <v>11</v>
      </c>
      <c r="E23" s="68">
        <v>76</v>
      </c>
      <c r="F23" s="63">
        <f t="shared" si="0"/>
        <v>6.9090909090909092</v>
      </c>
      <c r="G23" s="64"/>
      <c r="H23" s="65">
        <f t="shared" si="1"/>
        <v>0</v>
      </c>
      <c r="I23" s="60">
        <v>11</v>
      </c>
      <c r="J23" s="60" t="s">
        <v>24</v>
      </c>
      <c r="K23" s="60" t="s">
        <v>24</v>
      </c>
      <c r="L23" s="60" t="s">
        <v>24</v>
      </c>
      <c r="M23" s="60" t="s">
        <v>24</v>
      </c>
      <c r="N23" s="60" t="s">
        <v>24</v>
      </c>
      <c r="O23" s="60">
        <v>7</v>
      </c>
      <c r="P23" s="61">
        <v>247</v>
      </c>
      <c r="Q23" s="61">
        <v>200</v>
      </c>
      <c r="R23" s="61">
        <v>198</v>
      </c>
      <c r="S23" s="61">
        <v>153</v>
      </c>
    </row>
    <row r="24" spans="1:19" s="12" customFormat="1" ht="11.25" customHeight="1">
      <c r="A24" s="84">
        <v>16</v>
      </c>
      <c r="B24" s="66" t="s">
        <v>17</v>
      </c>
      <c r="C24" s="66" t="s">
        <v>112</v>
      </c>
      <c r="D24" s="67">
        <v>5</v>
      </c>
      <c r="E24" s="68">
        <v>14</v>
      </c>
      <c r="F24" s="63">
        <f t="shared" si="0"/>
        <v>2.8</v>
      </c>
      <c r="G24" s="64"/>
      <c r="H24" s="65">
        <f t="shared" si="1"/>
        <v>0</v>
      </c>
      <c r="I24" s="60">
        <v>4</v>
      </c>
      <c r="J24" s="60" t="s">
        <v>24</v>
      </c>
      <c r="K24" s="60" t="s">
        <v>24</v>
      </c>
      <c r="L24" s="60" t="s">
        <v>24</v>
      </c>
      <c r="M24" s="60" t="s">
        <v>24</v>
      </c>
      <c r="N24" s="60" t="s">
        <v>24</v>
      </c>
      <c r="O24" s="60" t="s">
        <v>24</v>
      </c>
      <c r="P24" s="61">
        <v>234</v>
      </c>
      <c r="Q24" s="61">
        <v>169</v>
      </c>
      <c r="R24" s="61" t="s">
        <v>24</v>
      </c>
      <c r="S24" s="61" t="s">
        <v>24</v>
      </c>
    </row>
    <row r="25" spans="1:19" s="12" customFormat="1" ht="11.25" customHeight="1">
      <c r="A25" s="84">
        <v>17</v>
      </c>
      <c r="B25" s="66" t="s">
        <v>17</v>
      </c>
      <c r="C25" s="62" t="s">
        <v>88</v>
      </c>
      <c r="D25" s="67">
        <v>10</v>
      </c>
      <c r="E25" s="68">
        <v>50</v>
      </c>
      <c r="F25" s="63">
        <f t="shared" si="0"/>
        <v>5</v>
      </c>
      <c r="G25" s="64"/>
      <c r="H25" s="65">
        <f t="shared" si="1"/>
        <v>0</v>
      </c>
      <c r="I25" s="60">
        <v>10</v>
      </c>
      <c r="J25" s="60">
        <v>1</v>
      </c>
      <c r="K25" s="60" t="s">
        <v>24</v>
      </c>
      <c r="L25" s="60" t="s">
        <v>24</v>
      </c>
      <c r="M25" s="60" t="s">
        <v>24</v>
      </c>
      <c r="N25" s="60" t="s">
        <v>24</v>
      </c>
      <c r="O25" s="60">
        <v>2</v>
      </c>
      <c r="P25" s="61">
        <v>279</v>
      </c>
      <c r="Q25" s="61">
        <v>169</v>
      </c>
      <c r="R25" s="61">
        <v>148</v>
      </c>
      <c r="S25" s="61">
        <v>148</v>
      </c>
    </row>
    <row r="26" spans="1:19" s="12" customFormat="1" ht="11.25" customHeight="1">
      <c r="A26" s="84">
        <v>18</v>
      </c>
      <c r="B26" s="66" t="s">
        <v>17</v>
      </c>
      <c r="C26" s="62" t="s">
        <v>93</v>
      </c>
      <c r="D26" s="67">
        <v>5</v>
      </c>
      <c r="E26" s="68">
        <v>26</v>
      </c>
      <c r="F26" s="63">
        <f t="shared" si="0"/>
        <v>5.2</v>
      </c>
      <c r="G26" s="64"/>
      <c r="H26" s="65">
        <f t="shared" si="1"/>
        <v>0</v>
      </c>
      <c r="I26" s="60">
        <v>5</v>
      </c>
      <c r="J26" s="60" t="s">
        <v>24</v>
      </c>
      <c r="K26" s="60" t="s">
        <v>24</v>
      </c>
      <c r="L26" s="60" t="s">
        <v>24</v>
      </c>
      <c r="M26" s="60" t="s">
        <v>24</v>
      </c>
      <c r="N26" s="60" t="s">
        <v>24</v>
      </c>
      <c r="O26" s="60" t="s">
        <v>24</v>
      </c>
      <c r="P26" s="61">
        <v>246</v>
      </c>
      <c r="Q26" s="61">
        <v>175</v>
      </c>
      <c r="R26" s="61" t="s">
        <v>24</v>
      </c>
      <c r="S26" s="61" t="s">
        <v>24</v>
      </c>
    </row>
    <row r="27" spans="1:19" s="12" customFormat="1" ht="11.25" customHeight="1">
      <c r="A27" s="84">
        <v>19</v>
      </c>
      <c r="B27" s="66" t="s">
        <v>17</v>
      </c>
      <c r="C27" s="66" t="s">
        <v>111</v>
      </c>
      <c r="D27" s="67">
        <v>7</v>
      </c>
      <c r="E27" s="68">
        <v>13</v>
      </c>
      <c r="F27" s="63">
        <f t="shared" si="0"/>
        <v>1.8571428571428572</v>
      </c>
      <c r="G27" s="64"/>
      <c r="H27" s="65">
        <f t="shared" si="1"/>
        <v>0</v>
      </c>
      <c r="I27" s="60">
        <v>8</v>
      </c>
      <c r="J27" s="60" t="s">
        <v>24</v>
      </c>
      <c r="K27" s="60" t="s">
        <v>24</v>
      </c>
      <c r="L27" s="60" t="s">
        <v>24</v>
      </c>
      <c r="M27" s="60" t="s">
        <v>24</v>
      </c>
      <c r="N27" s="60" t="s">
        <v>24</v>
      </c>
      <c r="O27" s="60">
        <v>4</v>
      </c>
      <c r="P27" s="61">
        <v>355</v>
      </c>
      <c r="Q27" s="61">
        <v>248</v>
      </c>
      <c r="R27" s="61">
        <v>244</v>
      </c>
      <c r="S27" s="61">
        <v>192</v>
      </c>
    </row>
    <row r="28" spans="1:19" s="12" customFormat="1" ht="11.25" customHeight="1">
      <c r="A28" s="84">
        <v>20</v>
      </c>
      <c r="B28" s="66" t="s">
        <v>17</v>
      </c>
      <c r="C28" s="62" t="s">
        <v>89</v>
      </c>
      <c r="D28" s="67">
        <v>6</v>
      </c>
      <c r="E28" s="68">
        <v>64</v>
      </c>
      <c r="F28" s="63">
        <f t="shared" si="0"/>
        <v>10.666666666666666</v>
      </c>
      <c r="G28" s="64"/>
      <c r="H28" s="65">
        <f t="shared" si="1"/>
        <v>0</v>
      </c>
      <c r="I28" s="60">
        <v>6</v>
      </c>
      <c r="J28" s="60" t="s">
        <v>24</v>
      </c>
      <c r="K28" s="60" t="s">
        <v>24</v>
      </c>
      <c r="L28" s="60" t="s">
        <v>24</v>
      </c>
      <c r="M28" s="60" t="s">
        <v>24</v>
      </c>
      <c r="N28" s="60" t="s">
        <v>24</v>
      </c>
      <c r="O28" s="60">
        <v>4</v>
      </c>
      <c r="P28" s="61">
        <v>253</v>
      </c>
      <c r="Q28" s="61">
        <v>160</v>
      </c>
      <c r="R28" s="61">
        <v>157</v>
      </c>
      <c r="S28" s="61">
        <v>135</v>
      </c>
    </row>
    <row r="29" spans="1:19" s="12" customFormat="1" ht="15" customHeight="1">
      <c r="A29" s="84">
        <v>21</v>
      </c>
      <c r="B29" s="66" t="s">
        <v>17</v>
      </c>
      <c r="C29" s="62" t="s">
        <v>90</v>
      </c>
      <c r="D29" s="67">
        <v>10</v>
      </c>
      <c r="E29" s="68">
        <v>38</v>
      </c>
      <c r="F29" s="63">
        <f t="shared" si="0"/>
        <v>3.8</v>
      </c>
      <c r="G29" s="64"/>
      <c r="H29" s="65">
        <f t="shared" si="1"/>
        <v>0</v>
      </c>
      <c r="I29" s="60">
        <v>10</v>
      </c>
      <c r="J29" s="60" t="s">
        <v>24</v>
      </c>
      <c r="K29" s="60">
        <v>1</v>
      </c>
      <c r="L29" s="60" t="s">
        <v>24</v>
      </c>
      <c r="M29" s="60" t="s">
        <v>24</v>
      </c>
      <c r="N29" s="60" t="s">
        <v>24</v>
      </c>
      <c r="O29" s="60">
        <v>2</v>
      </c>
      <c r="P29" s="61">
        <v>201</v>
      </c>
      <c r="Q29" s="61">
        <v>157</v>
      </c>
      <c r="R29" s="61">
        <v>210</v>
      </c>
      <c r="S29" s="61">
        <v>174</v>
      </c>
    </row>
    <row r="30" spans="1:19" s="12" customFormat="1" ht="11.25" customHeight="1">
      <c r="A30" s="84">
        <v>22</v>
      </c>
      <c r="B30" s="66" t="s">
        <v>17</v>
      </c>
      <c r="C30" s="62" t="s">
        <v>91</v>
      </c>
      <c r="D30" s="67">
        <v>7</v>
      </c>
      <c r="E30" s="68">
        <v>20</v>
      </c>
      <c r="F30" s="63">
        <f t="shared" si="0"/>
        <v>2.8571428571428572</v>
      </c>
      <c r="G30" s="64"/>
      <c r="H30" s="65">
        <f t="shared" si="1"/>
        <v>0</v>
      </c>
      <c r="I30" s="60">
        <v>7</v>
      </c>
      <c r="J30" s="60" t="s">
        <v>24</v>
      </c>
      <c r="K30" s="60" t="s">
        <v>24</v>
      </c>
      <c r="L30" s="60" t="s">
        <v>24</v>
      </c>
      <c r="M30" s="60" t="s">
        <v>24</v>
      </c>
      <c r="N30" s="60" t="s">
        <v>24</v>
      </c>
      <c r="O30" s="60">
        <v>1</v>
      </c>
      <c r="P30" s="61">
        <v>296</v>
      </c>
      <c r="Q30" s="61">
        <v>255</v>
      </c>
      <c r="R30" s="61">
        <v>251</v>
      </c>
      <c r="S30" s="61">
        <v>251</v>
      </c>
    </row>
    <row r="31" spans="1:19" s="12" customFormat="1" ht="11.25" customHeight="1">
      <c r="A31" s="84">
        <v>23</v>
      </c>
      <c r="B31" s="66" t="s">
        <v>17</v>
      </c>
      <c r="C31" s="62" t="s">
        <v>97</v>
      </c>
      <c r="D31" s="67">
        <v>5</v>
      </c>
      <c r="E31" s="68">
        <v>49</v>
      </c>
      <c r="F31" s="63">
        <f t="shared" si="0"/>
        <v>9.8000000000000007</v>
      </c>
      <c r="G31" s="64"/>
      <c r="H31" s="65">
        <f t="shared" ref="H31" si="2">G31/D31</f>
        <v>0</v>
      </c>
      <c r="I31" s="60">
        <v>5</v>
      </c>
      <c r="J31" s="60" t="s">
        <v>24</v>
      </c>
      <c r="K31" s="60" t="s">
        <v>24</v>
      </c>
      <c r="L31" s="60" t="s">
        <v>24</v>
      </c>
      <c r="M31" s="60" t="s">
        <v>24</v>
      </c>
      <c r="N31" s="60" t="s">
        <v>24</v>
      </c>
      <c r="O31" s="60">
        <v>3</v>
      </c>
      <c r="P31" s="61">
        <v>207</v>
      </c>
      <c r="Q31" s="61">
        <v>173</v>
      </c>
      <c r="R31" s="61">
        <v>172</v>
      </c>
      <c r="S31" s="61">
        <v>160</v>
      </c>
    </row>
    <row r="32" spans="1:19" s="12" customFormat="1" ht="12.75" customHeight="1">
      <c r="A32" s="84">
        <v>24</v>
      </c>
      <c r="B32" s="66" t="s">
        <v>17</v>
      </c>
      <c r="C32" s="62" t="s">
        <v>92</v>
      </c>
      <c r="D32" s="67">
        <v>10</v>
      </c>
      <c r="E32" s="68">
        <v>60</v>
      </c>
      <c r="F32" s="63">
        <f t="shared" si="0"/>
        <v>6</v>
      </c>
      <c r="G32" s="64"/>
      <c r="H32" s="65">
        <f t="shared" si="1"/>
        <v>0</v>
      </c>
      <c r="I32" s="60">
        <v>10</v>
      </c>
      <c r="J32" s="60">
        <v>1</v>
      </c>
      <c r="K32" s="60">
        <v>1</v>
      </c>
      <c r="L32" s="60" t="s">
        <v>24</v>
      </c>
      <c r="M32" s="60" t="s">
        <v>24</v>
      </c>
      <c r="N32" s="60" t="s">
        <v>24</v>
      </c>
      <c r="O32" s="60" t="s">
        <v>24</v>
      </c>
      <c r="P32" s="61">
        <v>259</v>
      </c>
      <c r="Q32" s="61">
        <v>158</v>
      </c>
      <c r="R32" s="61" t="s">
        <v>24</v>
      </c>
      <c r="S32" s="61" t="s">
        <v>24</v>
      </c>
    </row>
    <row r="33" spans="1:19" s="12" customFormat="1" ht="11.25" customHeight="1">
      <c r="A33" s="84">
        <v>25</v>
      </c>
      <c r="B33" s="62" t="s">
        <v>44</v>
      </c>
      <c r="C33" s="62" t="s">
        <v>74</v>
      </c>
      <c r="D33" s="55">
        <v>12</v>
      </c>
      <c r="E33" s="56">
        <v>127</v>
      </c>
      <c r="F33" s="63">
        <f t="shared" si="0"/>
        <v>10.583333333333334</v>
      </c>
      <c r="G33" s="64"/>
      <c r="H33" s="65">
        <f t="shared" si="1"/>
        <v>0</v>
      </c>
      <c r="I33" s="60">
        <v>12</v>
      </c>
      <c r="J33" s="60" t="s">
        <v>24</v>
      </c>
      <c r="K33" s="60">
        <v>1</v>
      </c>
      <c r="L33" s="60" t="s">
        <v>24</v>
      </c>
      <c r="M33" s="60" t="s">
        <v>24</v>
      </c>
      <c r="N33" s="60" t="s">
        <v>24</v>
      </c>
      <c r="O33" s="60" t="s">
        <v>24</v>
      </c>
      <c r="P33" s="61">
        <v>251</v>
      </c>
      <c r="Q33" s="61">
        <v>149</v>
      </c>
      <c r="R33" s="61" t="s">
        <v>24</v>
      </c>
      <c r="S33" s="61" t="s">
        <v>24</v>
      </c>
    </row>
    <row r="34" spans="1:19" s="12" customFormat="1" ht="11.25" customHeight="1">
      <c r="A34" s="84">
        <v>26</v>
      </c>
      <c r="B34" s="62" t="s">
        <v>18</v>
      </c>
      <c r="C34" s="62" t="s">
        <v>130</v>
      </c>
      <c r="D34" s="55">
        <v>10</v>
      </c>
      <c r="E34" s="56">
        <v>64</v>
      </c>
      <c r="F34" s="63">
        <f t="shared" si="0"/>
        <v>6.4</v>
      </c>
      <c r="G34" s="64"/>
      <c r="H34" s="65">
        <f t="shared" si="1"/>
        <v>0</v>
      </c>
      <c r="I34" s="60" t="s">
        <v>24</v>
      </c>
      <c r="J34" s="60" t="s">
        <v>24</v>
      </c>
      <c r="K34" s="60" t="s">
        <v>24</v>
      </c>
      <c r="L34" s="60">
        <v>10</v>
      </c>
      <c r="M34" s="60" t="s">
        <v>24</v>
      </c>
      <c r="N34" s="60">
        <v>1</v>
      </c>
      <c r="O34" s="60">
        <v>2</v>
      </c>
      <c r="P34" s="61">
        <v>276</v>
      </c>
      <c r="Q34" s="61">
        <v>148</v>
      </c>
      <c r="R34" s="61">
        <v>164</v>
      </c>
      <c r="S34" s="61">
        <v>161</v>
      </c>
    </row>
    <row r="35" spans="1:19" s="12" customFormat="1" ht="11.25" customHeight="1">
      <c r="A35" s="84">
        <v>27</v>
      </c>
      <c r="B35" s="62" t="s">
        <v>59</v>
      </c>
      <c r="C35" s="62" t="s">
        <v>70</v>
      </c>
      <c r="D35" s="55">
        <v>6</v>
      </c>
      <c r="E35" s="56">
        <v>25</v>
      </c>
      <c r="F35" s="63">
        <f t="shared" si="0"/>
        <v>4.166666666666667</v>
      </c>
      <c r="G35" s="64"/>
      <c r="H35" s="65">
        <f t="shared" si="1"/>
        <v>0</v>
      </c>
      <c r="I35" s="60">
        <v>6</v>
      </c>
      <c r="J35" s="60" t="s">
        <v>24</v>
      </c>
      <c r="K35" s="60" t="s">
        <v>24</v>
      </c>
      <c r="L35" s="60" t="s">
        <v>24</v>
      </c>
      <c r="M35" s="60" t="s">
        <v>24</v>
      </c>
      <c r="N35" s="60" t="s">
        <v>24</v>
      </c>
      <c r="O35" s="60" t="s">
        <v>24</v>
      </c>
      <c r="P35" s="61">
        <v>210</v>
      </c>
      <c r="Q35" s="61">
        <v>166</v>
      </c>
      <c r="R35" s="61" t="s">
        <v>24</v>
      </c>
      <c r="S35" s="61" t="s">
        <v>24</v>
      </c>
    </row>
    <row r="36" spans="1:19" s="2" customFormat="1" ht="18.600000000000001" customHeight="1">
      <c r="A36" s="84">
        <v>28</v>
      </c>
      <c r="B36" s="62" t="s">
        <v>59</v>
      </c>
      <c r="C36" s="62" t="s">
        <v>51</v>
      </c>
      <c r="D36" s="55">
        <v>6</v>
      </c>
      <c r="E36" s="56">
        <v>48</v>
      </c>
      <c r="F36" s="63">
        <f t="shared" si="0"/>
        <v>8</v>
      </c>
      <c r="G36" s="64"/>
      <c r="H36" s="65">
        <f t="shared" si="1"/>
        <v>0</v>
      </c>
      <c r="I36" s="60">
        <v>6</v>
      </c>
      <c r="J36" s="60" t="s">
        <v>24</v>
      </c>
      <c r="K36" s="60">
        <v>1</v>
      </c>
      <c r="L36" s="60" t="s">
        <v>24</v>
      </c>
      <c r="M36" s="60" t="s">
        <v>24</v>
      </c>
      <c r="N36" s="60" t="s">
        <v>24</v>
      </c>
      <c r="O36" s="60" t="s">
        <v>24</v>
      </c>
      <c r="P36" s="61">
        <v>273</v>
      </c>
      <c r="Q36" s="61">
        <v>130</v>
      </c>
      <c r="R36" s="61" t="s">
        <v>24</v>
      </c>
      <c r="S36" s="61" t="s">
        <v>24</v>
      </c>
    </row>
    <row r="37" spans="1:19" s="2" customFormat="1" ht="11.25" customHeight="1">
      <c r="A37" s="84">
        <v>29</v>
      </c>
      <c r="B37" s="62" t="s">
        <v>19</v>
      </c>
      <c r="C37" s="62" t="s">
        <v>131</v>
      </c>
      <c r="D37" s="55">
        <v>10</v>
      </c>
      <c r="E37" s="56">
        <v>91</v>
      </c>
      <c r="F37" s="63">
        <f t="shared" si="0"/>
        <v>9.1</v>
      </c>
      <c r="G37" s="64"/>
      <c r="H37" s="65">
        <f t="shared" si="1"/>
        <v>0</v>
      </c>
      <c r="I37" s="60" t="s">
        <v>24</v>
      </c>
      <c r="J37" s="60" t="s">
        <v>24</v>
      </c>
      <c r="K37" s="60" t="s">
        <v>24</v>
      </c>
      <c r="L37" s="60">
        <v>10</v>
      </c>
      <c r="M37" s="60" t="s">
        <v>24</v>
      </c>
      <c r="N37" s="60" t="s">
        <v>24</v>
      </c>
      <c r="O37" s="60" t="s">
        <v>24</v>
      </c>
      <c r="P37" s="61">
        <v>224</v>
      </c>
      <c r="Q37" s="61">
        <v>181</v>
      </c>
      <c r="R37" s="61" t="s">
        <v>24</v>
      </c>
      <c r="S37" s="61" t="s">
        <v>24</v>
      </c>
    </row>
    <row r="38" spans="1:19" s="2" customFormat="1" ht="11.25" customHeight="1">
      <c r="A38" s="84">
        <v>30</v>
      </c>
      <c r="B38" s="62" t="s">
        <v>36</v>
      </c>
      <c r="C38" s="62" t="s">
        <v>127</v>
      </c>
      <c r="D38" s="55">
        <v>5</v>
      </c>
      <c r="E38" s="56">
        <v>39</v>
      </c>
      <c r="F38" s="63">
        <f t="shared" si="0"/>
        <v>7.8</v>
      </c>
      <c r="G38" s="64"/>
      <c r="H38" s="65">
        <f t="shared" si="1"/>
        <v>0</v>
      </c>
      <c r="I38" s="60" t="s">
        <v>24</v>
      </c>
      <c r="J38" s="60" t="s">
        <v>24</v>
      </c>
      <c r="K38" s="60" t="s">
        <v>24</v>
      </c>
      <c r="L38" s="60">
        <v>5</v>
      </c>
      <c r="M38" s="60" t="s">
        <v>24</v>
      </c>
      <c r="N38" s="60">
        <v>1</v>
      </c>
      <c r="O38" s="60">
        <v>4</v>
      </c>
      <c r="P38" s="61">
        <v>206</v>
      </c>
      <c r="Q38" s="61">
        <v>130</v>
      </c>
      <c r="R38" s="61">
        <v>124</v>
      </c>
      <c r="S38" s="61">
        <v>122</v>
      </c>
    </row>
    <row r="39" spans="1:19" s="2" customFormat="1" ht="11.25" customHeight="1">
      <c r="A39" s="84">
        <v>31</v>
      </c>
      <c r="B39" s="62" t="s">
        <v>55</v>
      </c>
      <c r="C39" s="62" t="s">
        <v>128</v>
      </c>
      <c r="D39" s="55">
        <v>10</v>
      </c>
      <c r="E39" s="56">
        <v>68</v>
      </c>
      <c r="F39" s="63">
        <f t="shared" si="0"/>
        <v>6.8</v>
      </c>
      <c r="G39" s="64"/>
      <c r="H39" s="65">
        <f t="shared" si="1"/>
        <v>0</v>
      </c>
      <c r="I39" s="60">
        <v>10</v>
      </c>
      <c r="J39" s="60" t="s">
        <v>24</v>
      </c>
      <c r="K39" s="60" t="s">
        <v>24</v>
      </c>
      <c r="L39" s="60" t="s">
        <v>24</v>
      </c>
      <c r="M39" s="60" t="s">
        <v>24</v>
      </c>
      <c r="N39" s="60" t="s">
        <v>24</v>
      </c>
      <c r="O39" s="60" t="s">
        <v>24</v>
      </c>
      <c r="P39" s="61">
        <v>178</v>
      </c>
      <c r="Q39" s="61">
        <v>148</v>
      </c>
      <c r="R39" s="61" t="s">
        <v>24</v>
      </c>
      <c r="S39" s="61" t="s">
        <v>24</v>
      </c>
    </row>
    <row r="40" spans="1:19" s="2" customFormat="1" ht="11.25" customHeight="1">
      <c r="A40" s="84">
        <v>32</v>
      </c>
      <c r="B40" s="62" t="s">
        <v>65</v>
      </c>
      <c r="C40" s="62" t="s">
        <v>129</v>
      </c>
      <c r="D40" s="55">
        <v>6</v>
      </c>
      <c r="E40" s="56">
        <v>50</v>
      </c>
      <c r="F40" s="63">
        <f t="shared" si="0"/>
        <v>8.3333333333333339</v>
      </c>
      <c r="G40" s="64"/>
      <c r="H40" s="65">
        <f t="shared" si="1"/>
        <v>0</v>
      </c>
      <c r="I40" s="60">
        <v>6</v>
      </c>
      <c r="J40" s="60" t="s">
        <v>24</v>
      </c>
      <c r="K40" s="60" t="s">
        <v>24</v>
      </c>
      <c r="L40" s="60" t="s">
        <v>24</v>
      </c>
      <c r="M40" s="60" t="s">
        <v>24</v>
      </c>
      <c r="N40" s="60" t="s">
        <v>24</v>
      </c>
      <c r="O40" s="60" t="s">
        <v>24</v>
      </c>
      <c r="P40" s="61">
        <v>233</v>
      </c>
      <c r="Q40" s="61">
        <v>172</v>
      </c>
      <c r="R40" s="61" t="s">
        <v>24</v>
      </c>
      <c r="S40" s="61" t="s">
        <v>24</v>
      </c>
    </row>
    <row r="41" spans="1:19" s="2" customFormat="1" ht="11.25" customHeight="1">
      <c r="A41" s="84">
        <v>33</v>
      </c>
      <c r="B41" s="62" t="s">
        <v>56</v>
      </c>
      <c r="C41" s="62" t="s">
        <v>147</v>
      </c>
      <c r="D41" s="55">
        <v>5</v>
      </c>
      <c r="E41" s="56">
        <v>67</v>
      </c>
      <c r="F41" s="63">
        <f t="shared" si="0"/>
        <v>13.4</v>
      </c>
      <c r="G41" s="64"/>
      <c r="H41" s="65">
        <f t="shared" si="1"/>
        <v>0</v>
      </c>
      <c r="I41" s="60" t="s">
        <v>24</v>
      </c>
      <c r="J41" s="60" t="s">
        <v>24</v>
      </c>
      <c r="K41" s="60" t="s">
        <v>24</v>
      </c>
      <c r="L41" s="60">
        <v>5</v>
      </c>
      <c r="M41" s="60" t="s">
        <v>24</v>
      </c>
      <c r="N41" s="60" t="s">
        <v>24</v>
      </c>
      <c r="O41" s="60" t="s">
        <v>24</v>
      </c>
      <c r="P41" s="61">
        <v>189</v>
      </c>
      <c r="Q41" s="61">
        <v>161</v>
      </c>
      <c r="R41" s="61" t="s">
        <v>24</v>
      </c>
      <c r="S41" s="61" t="s">
        <v>24</v>
      </c>
    </row>
    <row r="42" spans="1:19" s="2" customFormat="1" ht="11.25" customHeight="1">
      <c r="A42" s="84">
        <v>34</v>
      </c>
      <c r="B42" s="62" t="s">
        <v>20</v>
      </c>
      <c r="C42" s="62" t="s">
        <v>148</v>
      </c>
      <c r="D42" s="55">
        <v>10</v>
      </c>
      <c r="E42" s="56">
        <v>42</v>
      </c>
      <c r="F42" s="63">
        <f t="shared" si="0"/>
        <v>4.2</v>
      </c>
      <c r="G42" s="64"/>
      <c r="H42" s="65">
        <f t="shared" si="1"/>
        <v>0</v>
      </c>
      <c r="I42" s="60" t="s">
        <v>24</v>
      </c>
      <c r="J42" s="60" t="s">
        <v>24</v>
      </c>
      <c r="K42" s="60" t="s">
        <v>24</v>
      </c>
      <c r="L42" s="60">
        <v>10</v>
      </c>
      <c r="M42" s="60" t="s">
        <v>24</v>
      </c>
      <c r="N42" s="60">
        <v>1</v>
      </c>
      <c r="O42" s="60" t="s">
        <v>24</v>
      </c>
      <c r="P42" s="61">
        <v>240</v>
      </c>
      <c r="Q42" s="61">
        <v>124</v>
      </c>
      <c r="R42" s="61" t="s">
        <v>24</v>
      </c>
      <c r="S42" s="61" t="s">
        <v>24</v>
      </c>
    </row>
    <row r="43" spans="1:19" s="2" customFormat="1" ht="12" customHeight="1">
      <c r="A43" s="84">
        <v>35</v>
      </c>
      <c r="B43" s="62" t="s">
        <v>21</v>
      </c>
      <c r="C43" s="62" t="s">
        <v>149</v>
      </c>
      <c r="D43" s="55">
        <v>25</v>
      </c>
      <c r="E43" s="56">
        <v>73</v>
      </c>
      <c r="F43" s="63">
        <f t="shared" si="0"/>
        <v>2.92</v>
      </c>
      <c r="G43" s="64"/>
      <c r="H43" s="65">
        <f t="shared" si="1"/>
        <v>0</v>
      </c>
      <c r="I43" s="60" t="s">
        <v>24</v>
      </c>
      <c r="J43" s="60" t="s">
        <v>24</v>
      </c>
      <c r="K43" s="60" t="s">
        <v>24</v>
      </c>
      <c r="L43" s="60">
        <v>25</v>
      </c>
      <c r="M43" s="60">
        <v>1</v>
      </c>
      <c r="N43" s="60">
        <v>2</v>
      </c>
      <c r="O43" s="60">
        <v>2</v>
      </c>
      <c r="P43" s="61">
        <v>242</v>
      </c>
      <c r="Q43" s="61">
        <v>148</v>
      </c>
      <c r="R43" s="61">
        <v>163</v>
      </c>
      <c r="S43" s="61">
        <v>163</v>
      </c>
    </row>
    <row r="44" spans="1:19" s="2" customFormat="1" ht="12" customHeight="1">
      <c r="A44" s="84">
        <v>36</v>
      </c>
      <c r="B44" s="62" t="s">
        <v>94</v>
      </c>
      <c r="C44" s="62" t="s">
        <v>150</v>
      </c>
      <c r="D44" s="55">
        <v>5</v>
      </c>
      <c r="E44" s="56">
        <v>35</v>
      </c>
      <c r="F44" s="63">
        <f t="shared" si="0"/>
        <v>7</v>
      </c>
      <c r="G44" s="64"/>
      <c r="H44" s="65">
        <f t="shared" si="1"/>
        <v>0</v>
      </c>
      <c r="I44" s="60" t="s">
        <v>24</v>
      </c>
      <c r="J44" s="60" t="s">
        <v>24</v>
      </c>
      <c r="K44" s="60" t="s">
        <v>24</v>
      </c>
      <c r="L44" s="60">
        <v>5</v>
      </c>
      <c r="M44" s="60" t="s">
        <v>24</v>
      </c>
      <c r="N44" s="60">
        <v>1</v>
      </c>
      <c r="O44" s="60" t="s">
        <v>24</v>
      </c>
      <c r="P44" s="61">
        <v>277</v>
      </c>
      <c r="Q44" s="61">
        <v>194</v>
      </c>
      <c r="R44" s="61" t="s">
        <v>24</v>
      </c>
      <c r="S44" s="61" t="s">
        <v>24</v>
      </c>
    </row>
    <row r="45" spans="1:19" s="2" customFormat="1" ht="11.25" customHeight="1">
      <c r="A45" s="84">
        <v>37</v>
      </c>
      <c r="B45" s="62" t="s">
        <v>22</v>
      </c>
      <c r="C45" s="62" t="s">
        <v>132</v>
      </c>
      <c r="D45" s="55">
        <v>19</v>
      </c>
      <c r="E45" s="56">
        <v>55</v>
      </c>
      <c r="F45" s="63">
        <f t="shared" si="0"/>
        <v>2.8947368421052633</v>
      </c>
      <c r="G45" s="64"/>
      <c r="H45" s="65">
        <f t="shared" si="1"/>
        <v>0</v>
      </c>
      <c r="I45" s="60">
        <v>19</v>
      </c>
      <c r="J45" s="60" t="s">
        <v>24</v>
      </c>
      <c r="K45" s="60" t="s">
        <v>24</v>
      </c>
      <c r="L45" s="60" t="s">
        <v>24</v>
      </c>
      <c r="M45" s="60" t="s">
        <v>24</v>
      </c>
      <c r="N45" s="60" t="s">
        <v>24</v>
      </c>
      <c r="O45" s="60">
        <v>4</v>
      </c>
      <c r="P45" s="61">
        <v>239</v>
      </c>
      <c r="Q45" s="61">
        <v>167</v>
      </c>
      <c r="R45" s="61">
        <v>166</v>
      </c>
      <c r="S45" s="61">
        <v>130</v>
      </c>
    </row>
    <row r="46" spans="1:19" s="2" customFormat="1" ht="11.25" customHeight="1">
      <c r="A46" s="84">
        <v>38</v>
      </c>
      <c r="B46" s="62" t="s">
        <v>23</v>
      </c>
      <c r="C46" s="62" t="s">
        <v>75</v>
      </c>
      <c r="D46" s="55">
        <v>20</v>
      </c>
      <c r="E46" s="56">
        <v>97</v>
      </c>
      <c r="F46" s="63">
        <f t="shared" si="0"/>
        <v>4.8499999999999996</v>
      </c>
      <c r="G46" s="64"/>
      <c r="H46" s="65">
        <f t="shared" si="1"/>
        <v>0</v>
      </c>
      <c r="I46" s="60">
        <v>10</v>
      </c>
      <c r="J46" s="60" t="s">
        <v>24</v>
      </c>
      <c r="K46" s="60">
        <v>1</v>
      </c>
      <c r="L46" s="60">
        <v>10</v>
      </c>
      <c r="M46" s="60" t="s">
        <v>24</v>
      </c>
      <c r="N46" s="60" t="s">
        <v>24</v>
      </c>
      <c r="O46" s="60">
        <v>2</v>
      </c>
      <c r="P46" s="61">
        <v>228</v>
      </c>
      <c r="Q46" s="61">
        <v>134</v>
      </c>
      <c r="R46" s="61">
        <v>151</v>
      </c>
      <c r="S46" s="61">
        <v>116</v>
      </c>
    </row>
    <row r="47" spans="1:19" s="13" customFormat="1" ht="17.25" customHeight="1">
      <c r="A47" s="89" t="s">
        <v>7</v>
      </c>
      <c r="B47" s="89"/>
      <c r="C47" s="90"/>
      <c r="D47" s="69">
        <f>SUM(D9:D46)</f>
        <v>402</v>
      </c>
      <c r="E47" s="70">
        <f>SUM(E9:E46)</f>
        <v>2362</v>
      </c>
      <c r="F47" s="71">
        <f t="shared" si="0"/>
        <v>5.8756218905472632</v>
      </c>
      <c r="G47" s="72">
        <f>SUM(G9:G46)</f>
        <v>0</v>
      </c>
      <c r="H47" s="73">
        <v>2</v>
      </c>
      <c r="I47" s="74">
        <f>SUM(I9:I46)</f>
        <v>205</v>
      </c>
      <c r="J47" s="74">
        <f t="shared" ref="J47:O47" si="3">SUM(J9:J46)</f>
        <v>2</v>
      </c>
      <c r="K47" s="74">
        <f t="shared" si="3"/>
        <v>8</v>
      </c>
      <c r="L47" s="74">
        <f t="shared" si="3"/>
        <v>197</v>
      </c>
      <c r="M47" s="74">
        <f t="shared" si="3"/>
        <v>1</v>
      </c>
      <c r="N47" s="74">
        <f t="shared" si="3"/>
        <v>13</v>
      </c>
      <c r="O47" s="74">
        <f t="shared" si="3"/>
        <v>69</v>
      </c>
      <c r="P47" s="75"/>
      <c r="Q47" s="75"/>
      <c r="R47" s="75"/>
      <c r="S47" s="75"/>
    </row>
    <row r="48" spans="1:19" s="13" customFormat="1" ht="31.5" customHeight="1">
      <c r="A48" s="91" t="s">
        <v>135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76"/>
      <c r="Q48" s="76"/>
      <c r="R48" s="76"/>
      <c r="S48" s="77"/>
    </row>
    <row r="49" spans="1:19" ht="12" customHeight="1">
      <c r="A49" s="84">
        <v>1</v>
      </c>
      <c r="B49" s="56" t="s">
        <v>34</v>
      </c>
      <c r="C49" s="62" t="s">
        <v>151</v>
      </c>
      <c r="D49" s="55">
        <v>5</v>
      </c>
      <c r="E49" s="56">
        <v>12</v>
      </c>
      <c r="F49" s="63">
        <f>E49/D49</f>
        <v>2.4</v>
      </c>
      <c r="G49" s="64"/>
      <c r="H49" s="65">
        <f t="shared" ref="H49:H79" si="4">G49/D49</f>
        <v>0</v>
      </c>
      <c r="I49" s="60">
        <v>5</v>
      </c>
      <c r="J49" s="60" t="s">
        <v>24</v>
      </c>
      <c r="K49" s="60" t="s">
        <v>24</v>
      </c>
      <c r="L49" s="60" t="s">
        <v>24</v>
      </c>
      <c r="M49" s="60" t="s">
        <v>24</v>
      </c>
      <c r="N49" s="60" t="s">
        <v>24</v>
      </c>
      <c r="O49" s="60" t="s">
        <v>24</v>
      </c>
      <c r="P49" s="61">
        <v>46</v>
      </c>
      <c r="Q49" s="61">
        <v>26</v>
      </c>
      <c r="R49" s="61" t="s">
        <v>24</v>
      </c>
      <c r="S49" s="61" t="s">
        <v>24</v>
      </c>
    </row>
    <row r="50" spans="1:19" ht="11.25" customHeight="1">
      <c r="A50" s="84">
        <v>2</v>
      </c>
      <c r="B50" s="56" t="s">
        <v>33</v>
      </c>
      <c r="C50" s="62" t="s">
        <v>152</v>
      </c>
      <c r="D50" s="55">
        <v>3</v>
      </c>
      <c r="E50" s="56">
        <v>11</v>
      </c>
      <c r="F50" s="63">
        <f t="shared" ref="F50:F79" si="5">E50/D50</f>
        <v>3.6666666666666665</v>
      </c>
      <c r="G50" s="64"/>
      <c r="H50" s="65">
        <f t="shared" si="4"/>
        <v>0</v>
      </c>
      <c r="I50" s="60" t="s">
        <v>24</v>
      </c>
      <c r="J50" s="60" t="s">
        <v>24</v>
      </c>
      <c r="K50" s="60" t="s">
        <v>24</v>
      </c>
      <c r="L50" s="60">
        <v>3</v>
      </c>
      <c r="M50" s="60" t="s">
        <v>24</v>
      </c>
      <c r="N50" s="60" t="s">
        <v>24</v>
      </c>
      <c r="O50" s="60" t="s">
        <v>24</v>
      </c>
      <c r="P50" s="61">
        <v>44</v>
      </c>
      <c r="Q50" s="61">
        <v>33</v>
      </c>
      <c r="R50" s="61" t="s">
        <v>24</v>
      </c>
      <c r="S50" s="61" t="s">
        <v>24</v>
      </c>
    </row>
    <row r="51" spans="1:19" ht="9.6" customHeight="1">
      <c r="A51" s="84">
        <v>3</v>
      </c>
      <c r="B51" s="56" t="s">
        <v>32</v>
      </c>
      <c r="C51" s="62" t="s">
        <v>125</v>
      </c>
      <c r="D51" s="55">
        <v>10</v>
      </c>
      <c r="E51" s="56">
        <v>38</v>
      </c>
      <c r="F51" s="63">
        <f t="shared" si="5"/>
        <v>3.8</v>
      </c>
      <c r="G51" s="64"/>
      <c r="H51" s="65">
        <f t="shared" si="4"/>
        <v>0</v>
      </c>
      <c r="I51" s="60" t="s">
        <v>24</v>
      </c>
      <c r="J51" s="60" t="s">
        <v>24</v>
      </c>
      <c r="K51" s="60" t="s">
        <v>24</v>
      </c>
      <c r="L51" s="60">
        <v>10</v>
      </c>
      <c r="M51" s="60" t="s">
        <v>24</v>
      </c>
      <c r="N51" s="60" t="s">
        <v>24</v>
      </c>
      <c r="O51" s="60" t="s">
        <v>24</v>
      </c>
      <c r="P51" s="61">
        <v>56</v>
      </c>
      <c r="Q51" s="61">
        <v>31</v>
      </c>
      <c r="R51" s="61" t="s">
        <v>24</v>
      </c>
      <c r="S51" s="61" t="s">
        <v>24</v>
      </c>
    </row>
    <row r="52" spans="1:19" ht="11.25" customHeight="1">
      <c r="A52" s="84">
        <v>4</v>
      </c>
      <c r="B52" s="56" t="s">
        <v>76</v>
      </c>
      <c r="C52" s="62" t="s">
        <v>140</v>
      </c>
      <c r="D52" s="55">
        <v>5</v>
      </c>
      <c r="E52" s="56">
        <v>13</v>
      </c>
      <c r="F52" s="63">
        <f t="shared" si="5"/>
        <v>2.6</v>
      </c>
      <c r="G52" s="64"/>
      <c r="H52" s="65">
        <f t="shared" si="4"/>
        <v>0</v>
      </c>
      <c r="I52" s="60" t="s">
        <v>24</v>
      </c>
      <c r="J52" s="60" t="s">
        <v>24</v>
      </c>
      <c r="K52" s="60" t="s">
        <v>24</v>
      </c>
      <c r="L52" s="60">
        <v>5</v>
      </c>
      <c r="M52" s="60" t="s">
        <v>24</v>
      </c>
      <c r="N52" s="60" t="s">
        <v>24</v>
      </c>
      <c r="O52" s="60" t="s">
        <v>24</v>
      </c>
      <c r="P52" s="61">
        <v>56</v>
      </c>
      <c r="Q52" s="61">
        <v>31</v>
      </c>
      <c r="R52" s="61" t="s">
        <v>24</v>
      </c>
      <c r="S52" s="61" t="s">
        <v>24</v>
      </c>
    </row>
    <row r="53" spans="1:19" ht="12" customHeight="1">
      <c r="A53" s="84">
        <v>5</v>
      </c>
      <c r="B53" s="56" t="s">
        <v>27</v>
      </c>
      <c r="C53" s="62" t="s">
        <v>142</v>
      </c>
      <c r="D53" s="55">
        <v>29</v>
      </c>
      <c r="E53" s="56">
        <v>44</v>
      </c>
      <c r="F53" s="63">
        <f t="shared" si="5"/>
        <v>1.5172413793103448</v>
      </c>
      <c r="G53" s="64"/>
      <c r="H53" s="65">
        <f t="shared" si="4"/>
        <v>0</v>
      </c>
      <c r="I53" s="60">
        <v>19</v>
      </c>
      <c r="J53" s="60" t="s">
        <v>24</v>
      </c>
      <c r="K53" s="60" t="s">
        <v>24</v>
      </c>
      <c r="L53" s="60">
        <v>10</v>
      </c>
      <c r="M53" s="60" t="s">
        <v>24</v>
      </c>
      <c r="N53" s="60" t="s">
        <v>24</v>
      </c>
      <c r="O53" s="60" t="s">
        <v>24</v>
      </c>
      <c r="P53" s="61">
        <v>50</v>
      </c>
      <c r="Q53" s="61">
        <v>29</v>
      </c>
      <c r="R53" s="61" t="s">
        <v>24</v>
      </c>
      <c r="S53" s="61" t="s">
        <v>24</v>
      </c>
    </row>
    <row r="54" spans="1:19" ht="11.25" customHeight="1">
      <c r="A54" s="84">
        <v>6</v>
      </c>
      <c r="B54" s="56" t="s">
        <v>25</v>
      </c>
      <c r="C54" s="62" t="s">
        <v>153</v>
      </c>
      <c r="D54" s="55">
        <v>5</v>
      </c>
      <c r="E54" s="56">
        <v>18</v>
      </c>
      <c r="F54" s="63">
        <f t="shared" si="5"/>
        <v>3.6</v>
      </c>
      <c r="G54" s="64"/>
      <c r="H54" s="65">
        <f t="shared" si="4"/>
        <v>0</v>
      </c>
      <c r="I54" s="60" t="s">
        <v>24</v>
      </c>
      <c r="J54" s="60" t="s">
        <v>24</v>
      </c>
      <c r="K54" s="60" t="s">
        <v>24</v>
      </c>
      <c r="L54" s="60">
        <v>5</v>
      </c>
      <c r="M54" s="60" t="s">
        <v>24</v>
      </c>
      <c r="N54" s="60" t="s">
        <v>24</v>
      </c>
      <c r="O54" s="60" t="s">
        <v>24</v>
      </c>
      <c r="P54" s="61">
        <v>36</v>
      </c>
      <c r="Q54" s="61">
        <v>26</v>
      </c>
      <c r="R54" s="61" t="s">
        <v>24</v>
      </c>
      <c r="S54" s="61" t="s">
        <v>24</v>
      </c>
    </row>
    <row r="55" spans="1:19" ht="12" customHeight="1">
      <c r="A55" s="84">
        <v>7</v>
      </c>
      <c r="B55" s="56" t="s">
        <v>57</v>
      </c>
      <c r="C55" s="62" t="s">
        <v>145</v>
      </c>
      <c r="D55" s="55">
        <v>5</v>
      </c>
      <c r="E55" s="56">
        <v>19</v>
      </c>
      <c r="F55" s="63">
        <f t="shared" si="5"/>
        <v>3.8</v>
      </c>
      <c r="G55" s="64"/>
      <c r="H55" s="65">
        <f t="shared" si="4"/>
        <v>0</v>
      </c>
      <c r="I55" s="60" t="s">
        <v>24</v>
      </c>
      <c r="J55" s="60" t="s">
        <v>24</v>
      </c>
      <c r="K55" s="60" t="s">
        <v>24</v>
      </c>
      <c r="L55" s="60">
        <v>5</v>
      </c>
      <c r="M55" s="60" t="s">
        <v>24</v>
      </c>
      <c r="N55" s="60" t="s">
        <v>24</v>
      </c>
      <c r="O55" s="60" t="s">
        <v>24</v>
      </c>
      <c r="P55" s="61">
        <v>54</v>
      </c>
      <c r="Q55" s="61">
        <v>35</v>
      </c>
      <c r="R55" s="61" t="s">
        <v>24</v>
      </c>
      <c r="S55" s="61" t="s">
        <v>24</v>
      </c>
    </row>
    <row r="56" spans="1:19" ht="21" customHeight="1">
      <c r="A56" s="84">
        <v>8</v>
      </c>
      <c r="B56" s="56" t="s">
        <v>30</v>
      </c>
      <c r="C56" s="62" t="s">
        <v>58</v>
      </c>
      <c r="D56" s="55">
        <v>9</v>
      </c>
      <c r="E56" s="56">
        <v>34</v>
      </c>
      <c r="F56" s="63">
        <f t="shared" si="5"/>
        <v>3.7777777777777777</v>
      </c>
      <c r="G56" s="64"/>
      <c r="H56" s="65">
        <f t="shared" si="4"/>
        <v>0</v>
      </c>
      <c r="I56" s="60">
        <v>6</v>
      </c>
      <c r="J56" s="60" t="s">
        <v>24</v>
      </c>
      <c r="K56" s="60" t="s">
        <v>24</v>
      </c>
      <c r="L56" s="60">
        <v>3</v>
      </c>
      <c r="M56" s="60" t="s">
        <v>24</v>
      </c>
      <c r="N56" s="60" t="s">
        <v>24</v>
      </c>
      <c r="O56" s="60" t="s">
        <v>24</v>
      </c>
      <c r="P56" s="61">
        <v>50</v>
      </c>
      <c r="Q56" s="61">
        <v>35</v>
      </c>
      <c r="R56" s="61" t="s">
        <v>24</v>
      </c>
      <c r="S56" s="61" t="s">
        <v>24</v>
      </c>
    </row>
    <row r="57" spans="1:19" ht="11.25" customHeight="1">
      <c r="A57" s="84">
        <v>9</v>
      </c>
      <c r="B57" s="56" t="s">
        <v>30</v>
      </c>
      <c r="C57" s="62" t="s">
        <v>67</v>
      </c>
      <c r="D57" s="55">
        <v>5</v>
      </c>
      <c r="E57" s="56">
        <v>15</v>
      </c>
      <c r="F57" s="63">
        <f t="shared" si="5"/>
        <v>3</v>
      </c>
      <c r="G57" s="64"/>
      <c r="H57" s="65">
        <f t="shared" si="4"/>
        <v>0</v>
      </c>
      <c r="I57" s="60" t="s">
        <v>24</v>
      </c>
      <c r="J57" s="60" t="s">
        <v>24</v>
      </c>
      <c r="K57" s="60" t="s">
        <v>24</v>
      </c>
      <c r="L57" s="60">
        <v>5</v>
      </c>
      <c r="M57" s="60" t="s">
        <v>24</v>
      </c>
      <c r="N57" s="60" t="s">
        <v>24</v>
      </c>
      <c r="O57" s="60" t="s">
        <v>24</v>
      </c>
      <c r="P57" s="61">
        <v>39</v>
      </c>
      <c r="Q57" s="61">
        <v>27</v>
      </c>
      <c r="R57" s="61" t="s">
        <v>24</v>
      </c>
      <c r="S57" s="61" t="s">
        <v>24</v>
      </c>
    </row>
    <row r="58" spans="1:19" s="14" customFormat="1" ht="11.25" customHeight="1">
      <c r="A58" s="84">
        <v>10</v>
      </c>
      <c r="B58" s="56" t="s">
        <v>30</v>
      </c>
      <c r="C58" s="62" t="s">
        <v>45</v>
      </c>
      <c r="D58" s="55">
        <v>5</v>
      </c>
      <c r="E58" s="56">
        <v>12</v>
      </c>
      <c r="F58" s="63">
        <f t="shared" si="5"/>
        <v>2.4</v>
      </c>
      <c r="G58" s="64"/>
      <c r="H58" s="65">
        <f t="shared" si="4"/>
        <v>0</v>
      </c>
      <c r="I58" s="60" t="s">
        <v>24</v>
      </c>
      <c r="J58" s="60" t="s">
        <v>24</v>
      </c>
      <c r="K58" s="60" t="s">
        <v>24</v>
      </c>
      <c r="L58" s="60">
        <v>5</v>
      </c>
      <c r="M58" s="60" t="s">
        <v>24</v>
      </c>
      <c r="N58" s="60" t="s">
        <v>24</v>
      </c>
      <c r="O58" s="60" t="s">
        <v>24</v>
      </c>
      <c r="P58" s="61">
        <v>58</v>
      </c>
      <c r="Q58" s="61">
        <v>55</v>
      </c>
      <c r="R58" s="61" t="s">
        <v>24</v>
      </c>
      <c r="S58" s="61" t="s">
        <v>24</v>
      </c>
    </row>
    <row r="59" spans="1:19" s="14" customFormat="1" ht="11.25" customHeight="1">
      <c r="A59" s="84">
        <v>11</v>
      </c>
      <c r="B59" s="56" t="s">
        <v>30</v>
      </c>
      <c r="C59" s="62" t="s">
        <v>71</v>
      </c>
      <c r="D59" s="55">
        <v>5</v>
      </c>
      <c r="E59" s="56">
        <v>14</v>
      </c>
      <c r="F59" s="63">
        <f t="shared" si="5"/>
        <v>2.8</v>
      </c>
      <c r="G59" s="64"/>
      <c r="H59" s="65">
        <f t="shared" si="4"/>
        <v>0</v>
      </c>
      <c r="I59" s="60" t="s">
        <v>24</v>
      </c>
      <c r="J59" s="60" t="s">
        <v>24</v>
      </c>
      <c r="K59" s="60" t="s">
        <v>24</v>
      </c>
      <c r="L59" s="60">
        <v>5</v>
      </c>
      <c r="M59" s="60" t="s">
        <v>24</v>
      </c>
      <c r="N59" s="60" t="s">
        <v>24</v>
      </c>
      <c r="O59" s="60" t="s">
        <v>24</v>
      </c>
      <c r="P59" s="61">
        <v>32</v>
      </c>
      <c r="Q59" s="61">
        <v>25</v>
      </c>
      <c r="R59" s="61" t="s">
        <v>24</v>
      </c>
      <c r="S59" s="61" t="s">
        <v>24</v>
      </c>
    </row>
    <row r="60" spans="1:19" s="14" customFormat="1" ht="11.25" customHeight="1">
      <c r="A60" s="84">
        <v>12</v>
      </c>
      <c r="B60" s="56" t="s">
        <v>30</v>
      </c>
      <c r="C60" s="62" t="s">
        <v>68</v>
      </c>
      <c r="D60" s="55">
        <v>9</v>
      </c>
      <c r="E60" s="56">
        <v>32</v>
      </c>
      <c r="F60" s="63">
        <f t="shared" si="5"/>
        <v>3.5555555555555554</v>
      </c>
      <c r="G60" s="64"/>
      <c r="H60" s="65">
        <f t="shared" si="4"/>
        <v>0</v>
      </c>
      <c r="I60" s="60">
        <v>5</v>
      </c>
      <c r="J60" s="60" t="s">
        <v>24</v>
      </c>
      <c r="K60" s="60" t="s">
        <v>24</v>
      </c>
      <c r="L60" s="60">
        <v>4</v>
      </c>
      <c r="M60" s="60" t="s">
        <v>24</v>
      </c>
      <c r="N60" s="60" t="s">
        <v>24</v>
      </c>
      <c r="O60" s="60" t="s">
        <v>24</v>
      </c>
      <c r="P60" s="61">
        <v>52</v>
      </c>
      <c r="Q60" s="61">
        <v>28</v>
      </c>
      <c r="R60" s="61" t="s">
        <v>24</v>
      </c>
      <c r="S60" s="61" t="s">
        <v>24</v>
      </c>
    </row>
    <row r="61" spans="1:19" s="14" customFormat="1" ht="11.25" customHeight="1">
      <c r="A61" s="84">
        <v>13</v>
      </c>
      <c r="B61" s="56" t="s">
        <v>30</v>
      </c>
      <c r="C61" s="62" t="s">
        <v>46</v>
      </c>
      <c r="D61" s="55">
        <v>5</v>
      </c>
      <c r="E61" s="56">
        <v>12</v>
      </c>
      <c r="F61" s="63">
        <f t="shared" si="5"/>
        <v>2.4</v>
      </c>
      <c r="G61" s="64"/>
      <c r="H61" s="65">
        <f t="shared" si="4"/>
        <v>0</v>
      </c>
      <c r="I61" s="60" t="s">
        <v>24</v>
      </c>
      <c r="J61" s="60" t="s">
        <v>24</v>
      </c>
      <c r="K61" s="60" t="s">
        <v>24</v>
      </c>
      <c r="L61" s="60">
        <v>5</v>
      </c>
      <c r="M61" s="60" t="s">
        <v>24</v>
      </c>
      <c r="N61" s="60" t="s">
        <v>24</v>
      </c>
      <c r="O61" s="60" t="s">
        <v>24</v>
      </c>
      <c r="P61" s="61">
        <v>52</v>
      </c>
      <c r="Q61" s="61">
        <v>38</v>
      </c>
      <c r="R61" s="61" t="s">
        <v>24</v>
      </c>
      <c r="S61" s="61" t="s">
        <v>24</v>
      </c>
    </row>
    <row r="62" spans="1:19" s="14" customFormat="1" ht="11.25" customHeight="1">
      <c r="A62" s="84">
        <v>14</v>
      </c>
      <c r="B62" s="56" t="s">
        <v>30</v>
      </c>
      <c r="C62" s="62" t="s">
        <v>109</v>
      </c>
      <c r="D62" s="55">
        <v>5</v>
      </c>
      <c r="E62" s="56">
        <v>7</v>
      </c>
      <c r="F62" s="63">
        <f t="shared" si="5"/>
        <v>1.4</v>
      </c>
      <c r="G62" s="64"/>
      <c r="H62" s="65">
        <f t="shared" si="4"/>
        <v>0</v>
      </c>
      <c r="I62" s="60" t="s">
        <v>24</v>
      </c>
      <c r="J62" s="60" t="s">
        <v>24</v>
      </c>
      <c r="K62" s="60" t="s">
        <v>24</v>
      </c>
      <c r="L62" s="60">
        <v>4</v>
      </c>
      <c r="M62" s="60" t="s">
        <v>24</v>
      </c>
      <c r="N62" s="60" t="s">
        <v>24</v>
      </c>
      <c r="O62" s="60" t="s">
        <v>24</v>
      </c>
      <c r="P62" s="61">
        <v>32</v>
      </c>
      <c r="Q62" s="61">
        <v>25</v>
      </c>
      <c r="R62" s="61" t="s">
        <v>24</v>
      </c>
      <c r="S62" s="61" t="s">
        <v>24</v>
      </c>
    </row>
    <row r="63" spans="1:19" s="14" customFormat="1" ht="11.25" customHeight="1">
      <c r="A63" s="84">
        <v>15</v>
      </c>
      <c r="B63" s="56" t="s">
        <v>30</v>
      </c>
      <c r="C63" s="62" t="s">
        <v>47</v>
      </c>
      <c r="D63" s="55">
        <v>6</v>
      </c>
      <c r="E63" s="56">
        <v>10</v>
      </c>
      <c r="F63" s="63">
        <f t="shared" si="5"/>
        <v>1.6666666666666667</v>
      </c>
      <c r="G63" s="64"/>
      <c r="H63" s="65">
        <f t="shared" si="4"/>
        <v>0</v>
      </c>
      <c r="I63" s="60" t="s">
        <v>24</v>
      </c>
      <c r="J63" s="60" t="s">
        <v>24</v>
      </c>
      <c r="K63" s="60" t="s">
        <v>24</v>
      </c>
      <c r="L63" s="60">
        <v>6</v>
      </c>
      <c r="M63" s="60" t="s">
        <v>24</v>
      </c>
      <c r="N63" s="60" t="s">
        <v>24</v>
      </c>
      <c r="O63" s="60" t="s">
        <v>24</v>
      </c>
      <c r="P63" s="61">
        <v>39</v>
      </c>
      <c r="Q63" s="61">
        <v>25</v>
      </c>
      <c r="R63" s="61" t="s">
        <v>24</v>
      </c>
      <c r="S63" s="61" t="s">
        <v>24</v>
      </c>
    </row>
    <row r="64" spans="1:19" s="14" customFormat="1" ht="11.25" customHeight="1">
      <c r="A64" s="84">
        <v>16</v>
      </c>
      <c r="B64" s="56" t="s">
        <v>30</v>
      </c>
      <c r="C64" s="62" t="s">
        <v>101</v>
      </c>
      <c r="D64" s="55">
        <v>5</v>
      </c>
      <c r="E64" s="56">
        <v>13</v>
      </c>
      <c r="F64" s="63">
        <f t="shared" si="5"/>
        <v>2.6</v>
      </c>
      <c r="G64" s="64"/>
      <c r="H64" s="65">
        <f t="shared" si="4"/>
        <v>0</v>
      </c>
      <c r="I64" s="60" t="s">
        <v>24</v>
      </c>
      <c r="J64" s="60" t="s">
        <v>24</v>
      </c>
      <c r="K64" s="60" t="s">
        <v>24</v>
      </c>
      <c r="L64" s="60">
        <v>5</v>
      </c>
      <c r="M64" s="60" t="s">
        <v>24</v>
      </c>
      <c r="N64" s="60" t="s">
        <v>24</v>
      </c>
      <c r="O64" s="60" t="s">
        <v>24</v>
      </c>
      <c r="P64" s="61">
        <v>37</v>
      </c>
      <c r="Q64" s="61">
        <v>19</v>
      </c>
      <c r="R64" s="61" t="s">
        <v>24</v>
      </c>
      <c r="S64" s="61" t="s">
        <v>24</v>
      </c>
    </row>
    <row r="65" spans="1:19" s="14" customFormat="1" ht="11.25" customHeight="1">
      <c r="A65" s="84">
        <v>17</v>
      </c>
      <c r="B65" s="56" t="s">
        <v>30</v>
      </c>
      <c r="C65" s="62" t="s">
        <v>48</v>
      </c>
      <c r="D65" s="55">
        <v>10</v>
      </c>
      <c r="E65" s="56">
        <v>59</v>
      </c>
      <c r="F65" s="63">
        <f t="shared" si="5"/>
        <v>5.9</v>
      </c>
      <c r="G65" s="64"/>
      <c r="H65" s="65">
        <f t="shared" si="4"/>
        <v>0</v>
      </c>
      <c r="I65" s="60">
        <v>5</v>
      </c>
      <c r="J65" s="60" t="s">
        <v>24</v>
      </c>
      <c r="K65" s="60" t="s">
        <v>24</v>
      </c>
      <c r="L65" s="60">
        <v>5</v>
      </c>
      <c r="M65" s="60" t="s">
        <v>24</v>
      </c>
      <c r="N65" s="60" t="s">
        <v>24</v>
      </c>
      <c r="O65" s="60">
        <v>1</v>
      </c>
      <c r="P65" s="61">
        <v>58</v>
      </c>
      <c r="Q65" s="61">
        <v>39</v>
      </c>
      <c r="R65" s="61">
        <v>33</v>
      </c>
      <c r="S65" s="61">
        <v>33</v>
      </c>
    </row>
    <row r="66" spans="1:19" s="14" customFormat="1" ht="11.25" customHeight="1">
      <c r="A66" s="84">
        <v>18</v>
      </c>
      <c r="B66" s="56" t="s">
        <v>30</v>
      </c>
      <c r="C66" s="62" t="s">
        <v>110</v>
      </c>
      <c r="D66" s="55">
        <v>5</v>
      </c>
      <c r="E66" s="56">
        <v>11</v>
      </c>
      <c r="F66" s="63">
        <f t="shared" si="5"/>
        <v>2.2000000000000002</v>
      </c>
      <c r="G66" s="64"/>
      <c r="H66" s="65">
        <f t="shared" si="4"/>
        <v>0</v>
      </c>
      <c r="I66" s="60" t="s">
        <v>24</v>
      </c>
      <c r="J66" s="60" t="s">
        <v>24</v>
      </c>
      <c r="K66" s="60" t="s">
        <v>24</v>
      </c>
      <c r="L66" s="60">
        <v>6</v>
      </c>
      <c r="M66" s="60" t="s">
        <v>24</v>
      </c>
      <c r="N66" s="60" t="s">
        <v>24</v>
      </c>
      <c r="O66" s="60" t="s">
        <v>24</v>
      </c>
      <c r="P66" s="61">
        <v>49</v>
      </c>
      <c r="Q66" s="61">
        <v>42</v>
      </c>
      <c r="R66" s="61" t="s">
        <v>24</v>
      </c>
      <c r="S66" s="61" t="s">
        <v>24</v>
      </c>
    </row>
    <row r="67" spans="1:19" s="14" customFormat="1" ht="11.25" customHeight="1">
      <c r="A67" s="84">
        <v>19</v>
      </c>
      <c r="B67" s="56" t="s">
        <v>30</v>
      </c>
      <c r="C67" s="62" t="s">
        <v>96</v>
      </c>
      <c r="D67" s="55">
        <v>5</v>
      </c>
      <c r="E67" s="56">
        <v>15</v>
      </c>
      <c r="F67" s="63">
        <f t="shared" si="5"/>
        <v>3</v>
      </c>
      <c r="G67" s="64"/>
      <c r="H67" s="65">
        <f t="shared" si="4"/>
        <v>0</v>
      </c>
      <c r="I67" s="60" t="s">
        <v>24</v>
      </c>
      <c r="J67" s="60" t="s">
        <v>24</v>
      </c>
      <c r="K67" s="60" t="s">
        <v>24</v>
      </c>
      <c r="L67" s="60">
        <v>5</v>
      </c>
      <c r="M67" s="60" t="s">
        <v>24</v>
      </c>
      <c r="N67" s="60" t="s">
        <v>24</v>
      </c>
      <c r="O67" s="60" t="s">
        <v>24</v>
      </c>
      <c r="P67" s="61">
        <v>49</v>
      </c>
      <c r="Q67" s="61">
        <v>26</v>
      </c>
      <c r="R67" s="61" t="s">
        <v>24</v>
      </c>
      <c r="S67" s="61" t="s">
        <v>24</v>
      </c>
    </row>
    <row r="68" spans="1:19" s="14" customFormat="1" ht="11.25" customHeight="1">
      <c r="A68" s="84">
        <v>20</v>
      </c>
      <c r="B68" s="56" t="s">
        <v>30</v>
      </c>
      <c r="C68" s="62" t="s">
        <v>60</v>
      </c>
      <c r="D68" s="55">
        <v>6</v>
      </c>
      <c r="E68" s="56">
        <v>19</v>
      </c>
      <c r="F68" s="63">
        <f t="shared" si="5"/>
        <v>3.1666666666666665</v>
      </c>
      <c r="G68" s="64"/>
      <c r="H68" s="65">
        <f t="shared" si="4"/>
        <v>0</v>
      </c>
      <c r="I68" s="60" t="s">
        <v>24</v>
      </c>
      <c r="J68" s="60" t="s">
        <v>24</v>
      </c>
      <c r="K68" s="60" t="s">
        <v>24</v>
      </c>
      <c r="L68" s="60">
        <v>6</v>
      </c>
      <c r="M68" s="60" t="s">
        <v>24</v>
      </c>
      <c r="N68" s="60" t="s">
        <v>24</v>
      </c>
      <c r="O68" s="60">
        <v>1</v>
      </c>
      <c r="P68" s="61">
        <v>46</v>
      </c>
      <c r="Q68" s="61">
        <v>30</v>
      </c>
      <c r="R68" s="61">
        <v>25</v>
      </c>
      <c r="S68" s="61">
        <v>25</v>
      </c>
    </row>
    <row r="69" spans="1:19" s="14" customFormat="1" ht="11.25" customHeight="1">
      <c r="A69" s="84">
        <v>21</v>
      </c>
      <c r="B69" s="56" t="s">
        <v>30</v>
      </c>
      <c r="C69" s="62" t="s">
        <v>61</v>
      </c>
      <c r="D69" s="55">
        <v>8</v>
      </c>
      <c r="E69" s="56">
        <v>21</v>
      </c>
      <c r="F69" s="63">
        <f t="shared" si="5"/>
        <v>2.625</v>
      </c>
      <c r="G69" s="64"/>
      <c r="H69" s="65">
        <f t="shared" si="4"/>
        <v>0</v>
      </c>
      <c r="I69" s="60">
        <v>5</v>
      </c>
      <c r="J69" s="60" t="s">
        <v>24</v>
      </c>
      <c r="K69" s="60" t="s">
        <v>24</v>
      </c>
      <c r="L69" s="60">
        <v>3</v>
      </c>
      <c r="M69" s="60" t="s">
        <v>24</v>
      </c>
      <c r="N69" s="60" t="s">
        <v>24</v>
      </c>
      <c r="O69" s="60">
        <v>1</v>
      </c>
      <c r="P69" s="61">
        <v>51</v>
      </c>
      <c r="Q69" s="61">
        <v>35</v>
      </c>
      <c r="R69" s="61">
        <v>26</v>
      </c>
      <c r="S69" s="61">
        <v>26</v>
      </c>
    </row>
    <row r="70" spans="1:19" s="14" customFormat="1" ht="21" customHeight="1">
      <c r="A70" s="84">
        <v>22</v>
      </c>
      <c r="B70" s="56" t="s">
        <v>30</v>
      </c>
      <c r="C70" s="62" t="s">
        <v>49</v>
      </c>
      <c r="D70" s="55">
        <v>10</v>
      </c>
      <c r="E70" s="56">
        <v>41</v>
      </c>
      <c r="F70" s="63">
        <f t="shared" si="5"/>
        <v>4.0999999999999996</v>
      </c>
      <c r="G70" s="64"/>
      <c r="H70" s="65">
        <f t="shared" si="4"/>
        <v>0</v>
      </c>
      <c r="I70" s="60">
        <v>10</v>
      </c>
      <c r="J70" s="60" t="s">
        <v>24</v>
      </c>
      <c r="K70" s="60" t="s">
        <v>24</v>
      </c>
      <c r="L70" s="60"/>
      <c r="M70" s="60" t="s">
        <v>24</v>
      </c>
      <c r="N70" s="60" t="s">
        <v>24</v>
      </c>
      <c r="O70" s="60">
        <v>1</v>
      </c>
      <c r="P70" s="61">
        <v>49</v>
      </c>
      <c r="Q70" s="61">
        <v>30</v>
      </c>
      <c r="R70" s="61">
        <v>28</v>
      </c>
      <c r="S70" s="61">
        <v>28</v>
      </c>
    </row>
    <row r="71" spans="1:19" s="14" customFormat="1" ht="11.25" customHeight="1">
      <c r="A71" s="84">
        <v>23</v>
      </c>
      <c r="B71" s="56" t="s">
        <v>30</v>
      </c>
      <c r="C71" s="62" t="s">
        <v>72</v>
      </c>
      <c r="D71" s="55">
        <v>3</v>
      </c>
      <c r="E71" s="56">
        <v>8</v>
      </c>
      <c r="F71" s="63">
        <f t="shared" si="5"/>
        <v>2.6666666666666665</v>
      </c>
      <c r="G71" s="64"/>
      <c r="H71" s="65">
        <f t="shared" si="4"/>
        <v>0</v>
      </c>
      <c r="I71" s="60" t="s">
        <v>24</v>
      </c>
      <c r="J71" s="60" t="s">
        <v>24</v>
      </c>
      <c r="K71" s="60" t="s">
        <v>24</v>
      </c>
      <c r="L71" s="60">
        <v>3</v>
      </c>
      <c r="M71" s="60" t="s">
        <v>24</v>
      </c>
      <c r="N71" s="60" t="s">
        <v>24</v>
      </c>
      <c r="O71" s="60" t="s">
        <v>24</v>
      </c>
      <c r="P71" s="61">
        <v>42</v>
      </c>
      <c r="Q71" s="61">
        <v>28</v>
      </c>
      <c r="R71" s="61" t="s">
        <v>24</v>
      </c>
      <c r="S71" s="61" t="s">
        <v>24</v>
      </c>
    </row>
    <row r="72" spans="1:19" s="14" customFormat="1" ht="11.25" customHeight="1">
      <c r="A72" s="84">
        <v>24</v>
      </c>
      <c r="B72" s="56" t="s">
        <v>69</v>
      </c>
      <c r="C72" s="62" t="s">
        <v>130</v>
      </c>
      <c r="D72" s="55">
        <v>10</v>
      </c>
      <c r="E72" s="56">
        <v>46</v>
      </c>
      <c r="F72" s="63">
        <f t="shared" si="5"/>
        <v>4.5999999999999996</v>
      </c>
      <c r="G72" s="64"/>
      <c r="H72" s="65">
        <f t="shared" si="4"/>
        <v>0</v>
      </c>
      <c r="I72" s="60" t="s">
        <v>24</v>
      </c>
      <c r="J72" s="60" t="s">
        <v>24</v>
      </c>
      <c r="K72" s="60" t="s">
        <v>24</v>
      </c>
      <c r="L72" s="60">
        <v>10</v>
      </c>
      <c r="M72" s="60" t="s">
        <v>24</v>
      </c>
      <c r="N72" s="60" t="s">
        <v>24</v>
      </c>
      <c r="O72" s="60" t="s">
        <v>24</v>
      </c>
      <c r="P72" s="61">
        <v>55</v>
      </c>
      <c r="Q72" s="61">
        <v>32</v>
      </c>
      <c r="R72" s="61" t="s">
        <v>24</v>
      </c>
      <c r="S72" s="61" t="s">
        <v>24</v>
      </c>
    </row>
    <row r="73" spans="1:19" s="14" customFormat="1" ht="11.25" customHeight="1">
      <c r="A73" s="84">
        <v>25</v>
      </c>
      <c r="B73" s="56" t="s">
        <v>31</v>
      </c>
      <c r="C73" s="62" t="s">
        <v>50</v>
      </c>
      <c r="D73" s="55">
        <v>10</v>
      </c>
      <c r="E73" s="56">
        <v>53</v>
      </c>
      <c r="F73" s="63">
        <f t="shared" si="5"/>
        <v>5.3</v>
      </c>
      <c r="G73" s="64"/>
      <c r="H73" s="65">
        <f t="shared" si="4"/>
        <v>0</v>
      </c>
      <c r="I73" s="60">
        <v>10</v>
      </c>
      <c r="J73" s="60" t="s">
        <v>24</v>
      </c>
      <c r="K73" s="60" t="s">
        <v>24</v>
      </c>
      <c r="L73" s="60" t="s">
        <v>24</v>
      </c>
      <c r="M73" s="60" t="s">
        <v>24</v>
      </c>
      <c r="N73" s="60" t="s">
        <v>24</v>
      </c>
      <c r="O73" s="60">
        <v>1</v>
      </c>
      <c r="P73" s="61">
        <v>48</v>
      </c>
      <c r="Q73" s="61">
        <v>37</v>
      </c>
      <c r="R73" s="61">
        <v>32</v>
      </c>
      <c r="S73" s="61">
        <v>32</v>
      </c>
    </row>
    <row r="74" spans="1:19" ht="13.8" customHeight="1">
      <c r="A74" s="84">
        <v>26</v>
      </c>
      <c r="B74" s="56" t="s">
        <v>77</v>
      </c>
      <c r="C74" s="62" t="s">
        <v>131</v>
      </c>
      <c r="D74" s="55">
        <v>5</v>
      </c>
      <c r="E74" s="56">
        <v>32</v>
      </c>
      <c r="F74" s="63">
        <f t="shared" si="5"/>
        <v>6.4</v>
      </c>
      <c r="G74" s="64"/>
      <c r="H74" s="65">
        <f t="shared" si="4"/>
        <v>0</v>
      </c>
      <c r="I74" s="60" t="s">
        <v>24</v>
      </c>
      <c r="J74" s="60" t="s">
        <v>24</v>
      </c>
      <c r="K74" s="60" t="s">
        <v>24</v>
      </c>
      <c r="L74" s="60">
        <v>5</v>
      </c>
      <c r="M74" s="60" t="s">
        <v>24</v>
      </c>
      <c r="N74" s="60" t="s">
        <v>24</v>
      </c>
      <c r="O74" s="60" t="s">
        <v>24</v>
      </c>
      <c r="P74" s="61">
        <v>56</v>
      </c>
      <c r="Q74" s="61">
        <v>35</v>
      </c>
      <c r="R74" s="61" t="s">
        <v>24</v>
      </c>
      <c r="S74" s="61" t="s">
        <v>24</v>
      </c>
    </row>
    <row r="75" spans="1:19" ht="11.25" customHeight="1">
      <c r="A75" s="84">
        <v>27</v>
      </c>
      <c r="B75" s="56" t="s">
        <v>29</v>
      </c>
      <c r="C75" s="62" t="s">
        <v>148</v>
      </c>
      <c r="D75" s="55">
        <v>3</v>
      </c>
      <c r="E75" s="56">
        <v>15</v>
      </c>
      <c r="F75" s="63">
        <f t="shared" si="5"/>
        <v>5</v>
      </c>
      <c r="G75" s="64"/>
      <c r="H75" s="65">
        <f t="shared" si="4"/>
        <v>0</v>
      </c>
      <c r="I75" s="60" t="s">
        <v>24</v>
      </c>
      <c r="J75" s="60" t="s">
        <v>24</v>
      </c>
      <c r="K75" s="60" t="s">
        <v>24</v>
      </c>
      <c r="L75" s="60">
        <v>3</v>
      </c>
      <c r="M75" s="60" t="s">
        <v>24</v>
      </c>
      <c r="N75" s="60" t="s">
        <v>24</v>
      </c>
      <c r="O75" s="60">
        <v>3</v>
      </c>
      <c r="P75" s="61">
        <v>48</v>
      </c>
      <c r="Q75" s="61">
        <v>26</v>
      </c>
      <c r="R75" s="61">
        <v>54</v>
      </c>
      <c r="S75" s="61">
        <v>27</v>
      </c>
    </row>
    <row r="76" spans="1:19" ht="9.6" customHeight="1">
      <c r="A76" s="84">
        <v>28</v>
      </c>
      <c r="B76" s="56" t="s">
        <v>26</v>
      </c>
      <c r="C76" s="62" t="s">
        <v>132</v>
      </c>
      <c r="D76" s="55">
        <v>10</v>
      </c>
      <c r="E76" s="56">
        <v>42</v>
      </c>
      <c r="F76" s="63">
        <f t="shared" si="5"/>
        <v>4.2</v>
      </c>
      <c r="G76" s="64"/>
      <c r="H76" s="65">
        <f t="shared" si="4"/>
        <v>0</v>
      </c>
      <c r="I76" s="60">
        <v>10</v>
      </c>
      <c r="J76" s="60" t="s">
        <v>24</v>
      </c>
      <c r="K76" s="60" t="s">
        <v>24</v>
      </c>
      <c r="L76" s="60" t="s">
        <v>24</v>
      </c>
      <c r="M76" s="60" t="s">
        <v>24</v>
      </c>
      <c r="N76" s="60" t="s">
        <v>24</v>
      </c>
      <c r="O76" s="60">
        <v>1</v>
      </c>
      <c r="P76" s="61">
        <v>48</v>
      </c>
      <c r="Q76" s="61">
        <v>33</v>
      </c>
      <c r="R76" s="61">
        <v>30</v>
      </c>
      <c r="S76" s="61">
        <v>30</v>
      </c>
    </row>
    <row r="77" spans="1:19" ht="12.6" customHeight="1">
      <c r="A77" s="84">
        <v>29</v>
      </c>
      <c r="B77" s="56" t="s">
        <v>28</v>
      </c>
      <c r="C77" s="62" t="s">
        <v>133</v>
      </c>
      <c r="D77" s="55">
        <v>20</v>
      </c>
      <c r="E77" s="56">
        <v>57</v>
      </c>
      <c r="F77" s="63">
        <f t="shared" si="5"/>
        <v>2.85</v>
      </c>
      <c r="G77" s="64"/>
      <c r="H77" s="65">
        <f t="shared" si="4"/>
        <v>0</v>
      </c>
      <c r="I77" s="60">
        <v>10</v>
      </c>
      <c r="J77" s="60" t="s">
        <v>24</v>
      </c>
      <c r="K77" s="60" t="s">
        <v>24</v>
      </c>
      <c r="L77" s="60">
        <v>10</v>
      </c>
      <c r="M77" s="60" t="s">
        <v>24</v>
      </c>
      <c r="N77" s="60" t="s">
        <v>24</v>
      </c>
      <c r="O77" s="60">
        <v>6</v>
      </c>
      <c r="P77" s="61">
        <v>42</v>
      </c>
      <c r="Q77" s="61">
        <v>30</v>
      </c>
      <c r="R77" s="61">
        <v>34</v>
      </c>
      <c r="S77" s="61">
        <v>20</v>
      </c>
    </row>
    <row r="78" spans="1:19" s="15" customFormat="1" ht="12">
      <c r="A78" s="88" t="s">
        <v>8</v>
      </c>
      <c r="B78" s="89"/>
      <c r="C78" s="90"/>
      <c r="D78" s="69">
        <f>SUM(D49:D77)</f>
        <v>221</v>
      </c>
      <c r="E78" s="69">
        <f>SUM(E49:E77)</f>
        <v>723</v>
      </c>
      <c r="F78" s="63">
        <f t="shared" si="5"/>
        <v>3.2714932126696832</v>
      </c>
      <c r="G78" s="78">
        <f>SUM(G49:G77)</f>
        <v>0</v>
      </c>
      <c r="H78" s="73">
        <f t="shared" si="4"/>
        <v>0</v>
      </c>
      <c r="I78" s="79">
        <f>SUM(I49:I77)</f>
        <v>85</v>
      </c>
      <c r="J78" s="79">
        <v>0</v>
      </c>
      <c r="K78" s="79">
        <f>SUM(K49:K77)</f>
        <v>0</v>
      </c>
      <c r="L78" s="79">
        <f>SUM(L49:L77)</f>
        <v>136</v>
      </c>
      <c r="M78" s="79">
        <v>0</v>
      </c>
      <c r="N78" s="79">
        <f>SUM(N49:N77)</f>
        <v>0</v>
      </c>
      <c r="O78" s="79">
        <f>SUM(O49:O77)</f>
        <v>15</v>
      </c>
      <c r="P78" s="80"/>
      <c r="Q78" s="80"/>
      <c r="R78" s="80"/>
      <c r="S78" s="80"/>
    </row>
    <row r="79" spans="1:19" s="4" customFormat="1" ht="12" customHeight="1">
      <c r="A79" s="107" t="s">
        <v>6</v>
      </c>
      <c r="B79" s="108"/>
      <c r="C79" s="109"/>
      <c r="D79" s="81">
        <f>SUM(D47,D78)</f>
        <v>623</v>
      </c>
      <c r="E79" s="81">
        <f>SUM(E47,E78)</f>
        <v>3085</v>
      </c>
      <c r="F79" s="63">
        <f t="shared" si="5"/>
        <v>4.9518459069020864</v>
      </c>
      <c r="G79" s="82">
        <f>SUM(G47,G78)</f>
        <v>0</v>
      </c>
      <c r="H79" s="73">
        <f t="shared" si="4"/>
        <v>0</v>
      </c>
      <c r="I79" s="83">
        <f>SUM(I47,I78)</f>
        <v>290</v>
      </c>
      <c r="J79" s="83">
        <v>0</v>
      </c>
      <c r="K79" s="83">
        <f>SUM(K47,K78)</f>
        <v>8</v>
      </c>
      <c r="L79" s="83">
        <f>SUM(L47,L78)</f>
        <v>333</v>
      </c>
      <c r="M79" s="83">
        <v>0</v>
      </c>
      <c r="N79" s="83">
        <f>SUM(N47,N78)</f>
        <v>13</v>
      </c>
      <c r="O79" s="83">
        <f>SUM(O47,O78)</f>
        <v>84</v>
      </c>
      <c r="P79" s="80"/>
      <c r="Q79" s="80"/>
      <c r="R79" s="80"/>
      <c r="S79" s="80"/>
    </row>
    <row r="80" spans="1:19" s="4" customFormat="1" ht="13.2">
      <c r="A80" s="7"/>
      <c r="B80" s="8"/>
      <c r="C80" s="8"/>
      <c r="D80" s="9"/>
      <c r="E80" s="9"/>
      <c r="F80" s="9"/>
      <c r="G80" s="18"/>
      <c r="H80" s="19"/>
      <c r="I80" s="10"/>
      <c r="J80" s="10"/>
      <c r="K80" s="10"/>
      <c r="L80" s="10"/>
      <c r="M80" s="10"/>
      <c r="N80" s="10"/>
      <c r="O80" s="9"/>
    </row>
    <row r="81" spans="2:15" ht="12.75" customHeight="1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 ht="13.2">
      <c r="B82" s="1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 ht="13.2">
      <c r="B83" s="16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 ht="13.2">
      <c r="B84" s="16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 ht="13.2">
      <c r="B85" s="16"/>
      <c r="C85" s="16"/>
      <c r="D85" s="16"/>
      <c r="E85" s="17"/>
      <c r="F85" s="17"/>
      <c r="G85" s="20"/>
      <c r="H85" s="21"/>
    </row>
    <row r="86" spans="2:15" ht="13.2">
      <c r="B86" s="16"/>
      <c r="C86" s="16"/>
      <c r="D86" s="16"/>
      <c r="E86" s="17"/>
      <c r="F86" s="17"/>
      <c r="G86" s="20"/>
      <c r="H86" s="21"/>
    </row>
    <row r="87" spans="2:15" ht="13.2">
      <c r="B87" s="16"/>
      <c r="C87" s="16"/>
      <c r="D87" s="16"/>
      <c r="E87" s="17"/>
      <c r="F87" s="17"/>
      <c r="G87" s="20"/>
      <c r="H87" s="21"/>
    </row>
    <row r="88" spans="2:15" ht="13.2">
      <c r="B88" s="16"/>
      <c r="C88" s="16"/>
      <c r="D88" s="16"/>
      <c r="E88" s="17"/>
      <c r="F88" s="17"/>
      <c r="G88" s="20"/>
      <c r="H88" s="21"/>
    </row>
    <row r="89" spans="2:15" ht="13.2">
      <c r="B89" s="16"/>
      <c r="C89" s="16"/>
      <c r="D89" s="16"/>
      <c r="E89" s="17"/>
      <c r="F89" s="17"/>
      <c r="G89" s="20"/>
      <c r="H89" s="21"/>
    </row>
    <row r="90" spans="2:15" ht="13.2">
      <c r="B90" s="16"/>
      <c r="C90" s="16"/>
      <c r="D90" s="16"/>
      <c r="E90" s="17"/>
      <c r="F90" s="17"/>
      <c r="G90" s="20"/>
      <c r="H90" s="21"/>
    </row>
    <row r="91" spans="2:15" ht="13.2">
      <c r="B91" s="16"/>
      <c r="C91" s="16"/>
      <c r="D91" s="16"/>
      <c r="E91" s="17"/>
      <c r="F91" s="17"/>
      <c r="G91" s="20"/>
      <c r="H91" s="21"/>
    </row>
    <row r="92" spans="2:15" ht="13.2">
      <c r="B92" s="16"/>
      <c r="C92" s="16"/>
      <c r="D92" s="16"/>
      <c r="E92" s="17"/>
      <c r="F92" s="17"/>
      <c r="G92" s="20"/>
      <c r="H92" s="21"/>
    </row>
    <row r="93" spans="2:15" ht="13.2">
      <c r="B93" s="16"/>
      <c r="C93" s="16"/>
      <c r="D93" s="16"/>
      <c r="E93" s="17"/>
      <c r="F93" s="17"/>
      <c r="G93" s="20"/>
      <c r="H93" s="21"/>
    </row>
    <row r="94" spans="2:15" ht="13.2">
      <c r="B94" s="16"/>
      <c r="C94" s="16"/>
      <c r="D94" s="16"/>
      <c r="E94" s="17"/>
      <c r="F94" s="17"/>
      <c r="G94" s="20"/>
      <c r="H94" s="21"/>
    </row>
    <row r="95" spans="2:15" ht="13.2">
      <c r="B95" s="16"/>
      <c r="C95" s="16"/>
      <c r="D95" s="16"/>
      <c r="E95" s="17"/>
      <c r="F95" s="17"/>
      <c r="G95" s="20"/>
      <c r="H95" s="21"/>
    </row>
    <row r="96" spans="2:15" ht="13.2">
      <c r="B96" s="16"/>
      <c r="C96" s="16"/>
      <c r="D96" s="16"/>
      <c r="E96" s="17"/>
      <c r="F96" s="17"/>
      <c r="G96" s="20"/>
      <c r="H96" s="21"/>
    </row>
    <row r="97" spans="2:8" ht="13.2">
      <c r="B97" s="16"/>
      <c r="C97" s="16"/>
      <c r="D97" s="16"/>
      <c r="E97" s="17"/>
      <c r="F97" s="17"/>
      <c r="G97" s="20"/>
      <c r="H97" s="21"/>
    </row>
    <row r="98" spans="2:8" ht="13.2">
      <c r="B98" s="16"/>
      <c r="C98" s="16"/>
      <c r="D98" s="16"/>
      <c r="E98" s="17"/>
      <c r="F98" s="17"/>
      <c r="G98" s="20"/>
      <c r="H98" s="21"/>
    </row>
    <row r="99" spans="2:8" ht="13.2">
      <c r="B99" s="16"/>
      <c r="C99" s="16"/>
      <c r="D99" s="16"/>
      <c r="E99" s="17"/>
      <c r="F99" s="17"/>
      <c r="G99" s="20"/>
      <c r="H99" s="21"/>
    </row>
    <row r="100" spans="2:8" ht="13.2">
      <c r="B100" s="16"/>
      <c r="C100" s="16"/>
      <c r="D100" s="16"/>
      <c r="E100" s="17"/>
      <c r="F100" s="17"/>
      <c r="G100" s="20"/>
      <c r="H100" s="21"/>
    </row>
    <row r="101" spans="2:8" ht="13.2">
      <c r="B101" s="16"/>
      <c r="C101" s="16"/>
      <c r="D101" s="16"/>
      <c r="E101" s="17"/>
      <c r="F101" s="17"/>
      <c r="G101" s="20"/>
      <c r="H101" s="21"/>
    </row>
    <row r="102" spans="2:8" ht="13.2">
      <c r="B102" s="16"/>
      <c r="C102" s="16"/>
      <c r="D102" s="16"/>
      <c r="E102" s="17"/>
      <c r="F102" s="17"/>
      <c r="G102" s="20"/>
      <c r="H102" s="21"/>
    </row>
    <row r="103" spans="2:8" ht="13.2">
      <c r="B103" s="16"/>
      <c r="C103" s="16"/>
      <c r="D103" s="16"/>
      <c r="E103" s="17"/>
      <c r="F103" s="17"/>
      <c r="G103" s="20"/>
      <c r="H103" s="21"/>
    </row>
    <row r="104" spans="2:8" ht="13.2">
      <c r="B104" s="16"/>
      <c r="C104" s="16"/>
      <c r="D104" s="16"/>
      <c r="E104" s="17"/>
      <c r="F104" s="17"/>
      <c r="G104" s="20"/>
      <c r="H104" s="21"/>
    </row>
    <row r="105" spans="2:8" ht="13.2">
      <c r="B105" s="16"/>
      <c r="C105" s="16"/>
      <c r="D105" s="16"/>
      <c r="E105" s="17"/>
      <c r="F105" s="17"/>
      <c r="G105" s="20"/>
      <c r="H105" s="21"/>
    </row>
    <row r="106" spans="2:8" ht="13.2">
      <c r="B106" s="16"/>
      <c r="C106" s="16"/>
      <c r="D106" s="16"/>
      <c r="E106" s="17"/>
      <c r="F106" s="17"/>
      <c r="G106" s="20"/>
      <c r="H106" s="21"/>
    </row>
  </sheetData>
  <mergeCells count="30">
    <mergeCell ref="A79:C79"/>
    <mergeCell ref="A3:S3"/>
    <mergeCell ref="P4:Q5"/>
    <mergeCell ref="R4:S5"/>
    <mergeCell ref="P6:P7"/>
    <mergeCell ref="Q6:Q7"/>
    <mergeCell ref="R6:R7"/>
    <mergeCell ref="S6:S7"/>
    <mergeCell ref="D4:D7"/>
    <mergeCell ref="O5:O7"/>
    <mergeCell ref="E4:E7"/>
    <mergeCell ref="F4:F7"/>
    <mergeCell ref="I5:N5"/>
    <mergeCell ref="L6:N6"/>
    <mergeCell ref="A1:S1"/>
    <mergeCell ref="C84:O84"/>
    <mergeCell ref="C83:O83"/>
    <mergeCell ref="A78:C78"/>
    <mergeCell ref="A47:C47"/>
    <mergeCell ref="A8:O8"/>
    <mergeCell ref="A48:O48"/>
    <mergeCell ref="I6:K6"/>
    <mergeCell ref="C81:O82"/>
    <mergeCell ref="A2:O2"/>
    <mergeCell ref="A4:A7"/>
    <mergeCell ref="B4:B7"/>
    <mergeCell ref="G4:G7"/>
    <mergeCell ref="H4:H7"/>
    <mergeCell ref="I4:O4"/>
    <mergeCell ref="C4:C7"/>
  </mergeCells>
  <phoneticPr fontId="3" type="noConversion"/>
  <pageMargins left="0.19685039370078741" right="0.27559055118110237" top="0.11811023622047245" bottom="0.11811023622047245" header="0.15748031496062992" footer="0.4724409448818898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pane ySplit="6" topLeftCell="A25" activePane="bottomLeft" state="frozen"/>
      <selection pane="bottomLeft" activeCell="A43" sqref="A1:O43"/>
    </sheetView>
  </sheetViews>
  <sheetFormatPr defaultColWidth="9.109375" defaultRowHeight="13.2"/>
  <cols>
    <col min="1" max="1" width="2.44140625" style="6" customWidth="1"/>
    <col min="2" max="2" width="6.109375" style="6" customWidth="1"/>
    <col min="3" max="3" width="35.44140625" style="6" customWidth="1"/>
    <col min="4" max="4" width="6.109375" style="6" customWidth="1"/>
    <col min="5" max="5" width="7.33203125" style="6" customWidth="1"/>
    <col min="6" max="6" width="7.77734375" style="6" customWidth="1"/>
    <col min="7" max="7" width="6.6640625" style="6" customWidth="1"/>
    <col min="8" max="8" width="5.88671875" style="6" customWidth="1"/>
    <col min="9" max="9" width="7.33203125" style="6" customWidth="1"/>
    <col min="10" max="10" width="5.33203125" style="6" customWidth="1"/>
    <col min="11" max="11" width="9.33203125" style="6" customWidth="1"/>
    <col min="12" max="12" width="10" style="6" customWidth="1"/>
    <col min="13" max="13" width="9.44140625" style="6" customWidth="1"/>
    <col min="14" max="14" width="10.44140625" style="6" customWidth="1"/>
    <col min="15" max="15" width="10" style="6" customWidth="1"/>
    <col min="16" max="16384" width="9.109375" style="6"/>
  </cols>
  <sheetData>
    <row r="1" spans="1:15" ht="18.75" customHeight="1">
      <c r="A1" s="125" t="s">
        <v>123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>
      <c r="A2" s="135" t="s">
        <v>120</v>
      </c>
      <c r="B2" s="135"/>
      <c r="C2" s="135"/>
      <c r="D2" s="135"/>
      <c r="E2" s="135"/>
      <c r="F2" s="135"/>
      <c r="G2" s="135"/>
      <c r="H2" s="135"/>
      <c r="I2" s="135"/>
      <c r="J2" s="135"/>
      <c r="K2" s="27"/>
      <c r="L2" s="27"/>
      <c r="M2" s="27"/>
      <c r="N2" s="27"/>
      <c r="O2" s="27"/>
    </row>
    <row r="3" spans="1:15" ht="12.75" customHeight="1">
      <c r="A3" s="127" t="s">
        <v>0</v>
      </c>
      <c r="B3" s="119" t="s">
        <v>1</v>
      </c>
      <c r="C3" s="127" t="s">
        <v>12</v>
      </c>
      <c r="D3" s="127" t="s">
        <v>66</v>
      </c>
      <c r="E3" s="127" t="s">
        <v>3</v>
      </c>
      <c r="F3" s="119" t="s">
        <v>62</v>
      </c>
      <c r="G3" s="139" t="s">
        <v>4</v>
      </c>
      <c r="H3" s="139"/>
      <c r="I3" s="139"/>
      <c r="J3" s="139"/>
      <c r="K3" s="139"/>
      <c r="L3" s="144" t="s">
        <v>113</v>
      </c>
      <c r="M3" s="144"/>
      <c r="N3" s="144" t="s">
        <v>116</v>
      </c>
      <c r="O3" s="144"/>
    </row>
    <row r="4" spans="1:15">
      <c r="A4" s="120"/>
      <c r="B4" s="120"/>
      <c r="C4" s="127"/>
      <c r="D4" s="127"/>
      <c r="E4" s="127"/>
      <c r="F4" s="120"/>
      <c r="G4" s="136" t="s">
        <v>5</v>
      </c>
      <c r="H4" s="137"/>
      <c r="I4" s="137"/>
      <c r="J4" s="138"/>
      <c r="K4" s="141" t="s">
        <v>117</v>
      </c>
      <c r="L4" s="144"/>
      <c r="M4" s="144"/>
      <c r="N4" s="144"/>
      <c r="O4" s="144"/>
    </row>
    <row r="5" spans="1:15" ht="12.75" customHeight="1">
      <c r="A5" s="120"/>
      <c r="B5" s="120"/>
      <c r="C5" s="127"/>
      <c r="D5" s="127"/>
      <c r="E5" s="127"/>
      <c r="F5" s="120"/>
      <c r="G5" s="140" t="s">
        <v>37</v>
      </c>
      <c r="H5" s="140"/>
      <c r="I5" s="122" t="s">
        <v>38</v>
      </c>
      <c r="J5" s="124"/>
      <c r="K5" s="142"/>
      <c r="L5" s="145" t="s">
        <v>114</v>
      </c>
      <c r="M5" s="145" t="s">
        <v>115</v>
      </c>
      <c r="N5" s="145" t="s">
        <v>114</v>
      </c>
      <c r="O5" s="145" t="s">
        <v>115</v>
      </c>
    </row>
    <row r="6" spans="1:15" ht="27.6" customHeight="1">
      <c r="A6" s="121"/>
      <c r="B6" s="121"/>
      <c r="C6" s="127"/>
      <c r="D6" s="127"/>
      <c r="E6" s="127"/>
      <c r="F6" s="121"/>
      <c r="G6" s="23" t="s">
        <v>39</v>
      </c>
      <c r="H6" s="23" t="s">
        <v>63</v>
      </c>
      <c r="I6" s="24" t="s">
        <v>40</v>
      </c>
      <c r="J6" s="23" t="s">
        <v>63</v>
      </c>
      <c r="K6" s="143"/>
      <c r="L6" s="145"/>
      <c r="M6" s="145"/>
      <c r="N6" s="145"/>
      <c r="O6" s="145"/>
    </row>
    <row r="7" spans="1:15">
      <c r="A7" s="131" t="s">
        <v>122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27"/>
      <c r="M7" s="27"/>
      <c r="N7" s="27"/>
      <c r="O7" s="27"/>
    </row>
    <row r="8" spans="1:15">
      <c r="A8" s="28">
        <v>1</v>
      </c>
      <c r="B8" s="29" t="s">
        <v>64</v>
      </c>
      <c r="C8" s="29" t="s">
        <v>124</v>
      </c>
      <c r="D8" s="30">
        <v>0</v>
      </c>
      <c r="E8" s="31">
        <v>61</v>
      </c>
      <c r="F8" s="32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>
        <v>39</v>
      </c>
      <c r="L8" s="25" t="s">
        <v>24</v>
      </c>
      <c r="M8" s="25" t="s">
        <v>24</v>
      </c>
      <c r="N8" s="25">
        <v>225</v>
      </c>
      <c r="O8" s="25">
        <v>124</v>
      </c>
    </row>
    <row r="9" spans="1:15">
      <c r="A9" s="28">
        <v>2</v>
      </c>
      <c r="B9" s="29" t="s">
        <v>13</v>
      </c>
      <c r="C9" s="29" t="s">
        <v>125</v>
      </c>
      <c r="D9" s="30">
        <v>0</v>
      </c>
      <c r="E9" s="31">
        <v>53</v>
      </c>
      <c r="F9" s="32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>
        <v>27</v>
      </c>
      <c r="L9" s="25" t="s">
        <v>24</v>
      </c>
      <c r="M9" s="25" t="s">
        <v>24</v>
      </c>
      <c r="N9" s="25">
        <v>269</v>
      </c>
      <c r="O9" s="25">
        <v>120</v>
      </c>
    </row>
    <row r="10" spans="1:15">
      <c r="A10" s="28">
        <v>3</v>
      </c>
      <c r="B10" s="29" t="s">
        <v>16</v>
      </c>
      <c r="C10" s="29" t="s">
        <v>73</v>
      </c>
      <c r="D10" s="30">
        <v>0</v>
      </c>
      <c r="E10" s="31">
        <v>11</v>
      </c>
      <c r="F10" s="32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>
        <v>0</v>
      </c>
      <c r="L10" s="25" t="s">
        <v>24</v>
      </c>
      <c r="M10" s="25" t="s">
        <v>24</v>
      </c>
      <c r="N10" s="25" t="s">
        <v>24</v>
      </c>
      <c r="O10" s="25" t="s">
        <v>24</v>
      </c>
    </row>
    <row r="11" spans="1:15" ht="12" customHeight="1">
      <c r="A11" s="28">
        <v>4</v>
      </c>
      <c r="B11" s="29" t="s">
        <v>106</v>
      </c>
      <c r="C11" s="29" t="s">
        <v>107</v>
      </c>
      <c r="D11" s="30">
        <v>0</v>
      </c>
      <c r="E11" s="31">
        <v>1</v>
      </c>
      <c r="F11" s="32"/>
      <c r="G11" s="23"/>
      <c r="H11" s="23"/>
      <c r="I11" s="23"/>
      <c r="J11" s="23"/>
      <c r="K11" s="23"/>
      <c r="L11" s="25" t="s">
        <v>24</v>
      </c>
      <c r="M11" s="25" t="s">
        <v>24</v>
      </c>
      <c r="N11" s="25" t="s">
        <v>24</v>
      </c>
      <c r="O11" s="25" t="s">
        <v>24</v>
      </c>
    </row>
    <row r="12" spans="1:15">
      <c r="A12" s="28">
        <v>5</v>
      </c>
      <c r="B12" s="29" t="s">
        <v>53</v>
      </c>
      <c r="C12" s="29" t="s">
        <v>126</v>
      </c>
      <c r="D12" s="30">
        <v>0</v>
      </c>
      <c r="E12" s="31">
        <v>11</v>
      </c>
      <c r="F12" s="32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>
        <v>0</v>
      </c>
      <c r="L12" s="25" t="s">
        <v>24</v>
      </c>
      <c r="M12" s="25" t="s">
        <v>24</v>
      </c>
      <c r="N12" s="25" t="s">
        <v>24</v>
      </c>
      <c r="O12" s="25" t="s">
        <v>24</v>
      </c>
    </row>
    <row r="13" spans="1:15">
      <c r="A13" s="28">
        <v>6</v>
      </c>
      <c r="B13" s="29" t="s">
        <v>17</v>
      </c>
      <c r="C13" s="29" t="s">
        <v>42</v>
      </c>
      <c r="D13" s="30">
        <v>5</v>
      </c>
      <c r="E13" s="31">
        <v>19</v>
      </c>
      <c r="F13" s="33">
        <f t="shared" ref="F13:F18" si="0">E13/D13</f>
        <v>3.8</v>
      </c>
      <c r="G13" s="23" t="s">
        <v>24</v>
      </c>
      <c r="H13" s="23" t="s">
        <v>24</v>
      </c>
      <c r="I13" s="23">
        <v>5</v>
      </c>
      <c r="J13" s="23" t="s">
        <v>24</v>
      </c>
      <c r="K13" s="23">
        <v>4</v>
      </c>
      <c r="L13" s="25">
        <v>269</v>
      </c>
      <c r="M13" s="25">
        <v>173</v>
      </c>
      <c r="N13" s="25">
        <v>208</v>
      </c>
      <c r="O13" s="25">
        <v>150</v>
      </c>
    </row>
    <row r="14" spans="1:15">
      <c r="A14" s="28">
        <v>7</v>
      </c>
      <c r="B14" s="34" t="s">
        <v>17</v>
      </c>
      <c r="C14" s="34" t="s">
        <v>98</v>
      </c>
      <c r="D14" s="30">
        <v>10</v>
      </c>
      <c r="E14" s="31">
        <v>57</v>
      </c>
      <c r="F14" s="33">
        <f t="shared" si="0"/>
        <v>5.7</v>
      </c>
      <c r="G14" s="23" t="s">
        <v>24</v>
      </c>
      <c r="H14" s="23" t="s">
        <v>24</v>
      </c>
      <c r="I14" s="23">
        <v>10</v>
      </c>
      <c r="J14" s="23" t="s">
        <v>24</v>
      </c>
      <c r="K14" s="23">
        <v>8</v>
      </c>
      <c r="L14" s="25">
        <v>243</v>
      </c>
      <c r="M14" s="25">
        <v>174</v>
      </c>
      <c r="N14" s="25">
        <v>201</v>
      </c>
      <c r="O14" s="25">
        <v>128</v>
      </c>
    </row>
    <row r="15" spans="1:15" ht="15" customHeight="1">
      <c r="A15" s="28">
        <v>8</v>
      </c>
      <c r="B15" s="34" t="s">
        <v>17</v>
      </c>
      <c r="C15" s="34" t="s">
        <v>97</v>
      </c>
      <c r="D15" s="30">
        <v>20</v>
      </c>
      <c r="E15" s="31">
        <v>61</v>
      </c>
      <c r="F15" s="33">
        <f t="shared" si="0"/>
        <v>3.05</v>
      </c>
      <c r="G15" s="23" t="s">
        <v>24</v>
      </c>
      <c r="H15" s="23" t="s">
        <v>24</v>
      </c>
      <c r="I15" s="23">
        <v>20</v>
      </c>
      <c r="J15" s="23">
        <v>1</v>
      </c>
      <c r="K15" s="23">
        <v>10</v>
      </c>
      <c r="L15" s="25">
        <v>268</v>
      </c>
      <c r="M15" s="25">
        <v>182</v>
      </c>
      <c r="N15" s="25">
        <v>190</v>
      </c>
      <c r="O15" s="25">
        <v>128</v>
      </c>
    </row>
    <row r="16" spans="1:15" ht="11.25" customHeight="1">
      <c r="A16" s="28">
        <v>9</v>
      </c>
      <c r="B16" s="29" t="s">
        <v>17</v>
      </c>
      <c r="C16" s="29" t="s">
        <v>43</v>
      </c>
      <c r="D16" s="30">
        <v>5</v>
      </c>
      <c r="E16" s="31">
        <v>24</v>
      </c>
      <c r="F16" s="33">
        <f t="shared" si="0"/>
        <v>4.8</v>
      </c>
      <c r="G16" s="23" t="s">
        <v>24</v>
      </c>
      <c r="H16" s="23" t="s">
        <v>24</v>
      </c>
      <c r="I16" s="23">
        <v>5</v>
      </c>
      <c r="J16" s="23">
        <v>1</v>
      </c>
      <c r="K16" s="23">
        <v>0</v>
      </c>
      <c r="L16" s="25">
        <v>242</v>
      </c>
      <c r="M16" s="25">
        <v>149</v>
      </c>
      <c r="N16" s="25"/>
      <c r="O16" s="25"/>
    </row>
    <row r="17" spans="1:15" ht="19.2">
      <c r="A17" s="28">
        <v>10</v>
      </c>
      <c r="B17" s="29" t="s">
        <v>59</v>
      </c>
      <c r="C17" s="29" t="s">
        <v>70</v>
      </c>
      <c r="D17" s="30">
        <v>10</v>
      </c>
      <c r="E17" s="31">
        <v>72</v>
      </c>
      <c r="F17" s="33">
        <f t="shared" si="0"/>
        <v>7.2</v>
      </c>
      <c r="G17" s="23" t="s">
        <v>24</v>
      </c>
      <c r="H17" s="23" t="s">
        <v>24</v>
      </c>
      <c r="I17" s="23">
        <v>10</v>
      </c>
      <c r="J17" s="23" t="s">
        <v>24</v>
      </c>
      <c r="K17" s="23">
        <v>10</v>
      </c>
      <c r="L17" s="25">
        <v>253</v>
      </c>
      <c r="M17" s="25">
        <v>174</v>
      </c>
      <c r="N17" s="25">
        <v>269</v>
      </c>
      <c r="O17" s="25">
        <v>130</v>
      </c>
    </row>
    <row r="18" spans="1:15" ht="19.2">
      <c r="A18" s="28">
        <v>11</v>
      </c>
      <c r="B18" s="29" t="s">
        <v>59</v>
      </c>
      <c r="C18" s="29" t="s">
        <v>51</v>
      </c>
      <c r="D18" s="30">
        <v>10</v>
      </c>
      <c r="E18" s="31">
        <v>82</v>
      </c>
      <c r="F18" s="33">
        <f t="shared" si="0"/>
        <v>8.1999999999999993</v>
      </c>
      <c r="G18" s="23" t="s">
        <v>24</v>
      </c>
      <c r="H18" s="23" t="s">
        <v>24</v>
      </c>
      <c r="I18" s="23">
        <v>10</v>
      </c>
      <c r="J18" s="23">
        <v>1</v>
      </c>
      <c r="K18" s="23">
        <v>22</v>
      </c>
      <c r="L18" s="25">
        <v>278</v>
      </c>
      <c r="M18" s="25">
        <v>136</v>
      </c>
      <c r="N18" s="25">
        <v>260</v>
      </c>
      <c r="O18" s="25">
        <v>128</v>
      </c>
    </row>
    <row r="19" spans="1:15">
      <c r="A19" s="28">
        <v>12</v>
      </c>
      <c r="B19" s="29" t="s">
        <v>36</v>
      </c>
      <c r="C19" s="29" t="s">
        <v>127</v>
      </c>
      <c r="D19" s="30">
        <v>0</v>
      </c>
      <c r="E19" s="31">
        <v>21</v>
      </c>
      <c r="F19" s="32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>
        <v>1</v>
      </c>
      <c r="L19" s="25" t="s">
        <v>24</v>
      </c>
      <c r="M19" s="25" t="s">
        <v>24</v>
      </c>
      <c r="N19" s="25">
        <v>144</v>
      </c>
      <c r="O19" s="25">
        <v>144</v>
      </c>
    </row>
    <row r="20" spans="1:15">
      <c r="A20" s="28">
        <v>13</v>
      </c>
      <c r="B20" s="29" t="s">
        <v>55</v>
      </c>
      <c r="C20" s="29" t="s">
        <v>128</v>
      </c>
      <c r="D20" s="30">
        <v>0</v>
      </c>
      <c r="E20" s="31">
        <v>31</v>
      </c>
      <c r="F20" s="32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>
        <v>16</v>
      </c>
      <c r="L20" s="25" t="s">
        <v>24</v>
      </c>
      <c r="M20" s="25" t="s">
        <v>24</v>
      </c>
      <c r="N20" s="25">
        <v>250</v>
      </c>
      <c r="O20" s="25">
        <v>124</v>
      </c>
    </row>
    <row r="21" spans="1:15">
      <c r="A21" s="28">
        <v>14</v>
      </c>
      <c r="B21" s="29" t="s">
        <v>65</v>
      </c>
      <c r="C21" s="29" t="s">
        <v>129</v>
      </c>
      <c r="D21" s="30">
        <v>0</v>
      </c>
      <c r="E21" s="31">
        <v>76</v>
      </c>
      <c r="F21" s="32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>
        <v>42</v>
      </c>
      <c r="L21" s="25" t="s">
        <v>24</v>
      </c>
      <c r="M21" s="25" t="s">
        <v>24</v>
      </c>
      <c r="N21" s="25">
        <v>237</v>
      </c>
      <c r="O21" s="25">
        <v>122</v>
      </c>
    </row>
    <row r="22" spans="1:15">
      <c r="A22" s="28">
        <v>15</v>
      </c>
      <c r="B22" s="29" t="s">
        <v>23</v>
      </c>
      <c r="C22" s="29" t="s">
        <v>75</v>
      </c>
      <c r="D22" s="30">
        <v>0</v>
      </c>
      <c r="E22" s="31">
        <v>119</v>
      </c>
      <c r="F22" s="32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>
        <v>87</v>
      </c>
      <c r="L22" s="25" t="s">
        <v>24</v>
      </c>
      <c r="M22" s="25" t="s">
        <v>24</v>
      </c>
      <c r="N22" s="25">
        <v>260</v>
      </c>
      <c r="O22" s="25">
        <v>110</v>
      </c>
    </row>
    <row r="23" spans="1:15" ht="12.6" customHeight="1">
      <c r="A23" s="128" t="s">
        <v>35</v>
      </c>
      <c r="B23" s="133"/>
      <c r="C23" s="134"/>
      <c r="D23" s="35">
        <f>SUM(D8:D22)</f>
        <v>60</v>
      </c>
      <c r="E23" s="35">
        <v>699</v>
      </c>
      <c r="F23" s="36">
        <f>E23/D23</f>
        <v>11.65</v>
      </c>
      <c r="G23" s="23">
        <f>SUM(G9:G22)</f>
        <v>0</v>
      </c>
      <c r="H23" s="23">
        <f>SUM(H9:H22)</f>
        <v>0</v>
      </c>
      <c r="I23" s="23">
        <f>SUM(I9:I22)</f>
        <v>60</v>
      </c>
      <c r="J23" s="23">
        <f>SUM(J9:J22)</f>
        <v>3</v>
      </c>
      <c r="K23" s="23">
        <f>SUM(K8:K22)</f>
        <v>266</v>
      </c>
      <c r="L23" s="37"/>
      <c r="M23" s="37"/>
      <c r="N23" s="37"/>
      <c r="O23" s="37"/>
    </row>
    <row r="24" spans="1:15" hidden="1">
      <c r="A24" s="38"/>
      <c r="B24" s="38"/>
      <c r="C24" s="38"/>
      <c r="D24" s="38"/>
      <c r="E24" s="38"/>
      <c r="F24" s="38"/>
      <c r="G24" s="38"/>
      <c r="H24" s="38"/>
      <c r="I24" s="38"/>
      <c r="J24" s="39"/>
      <c r="K24" s="40"/>
      <c r="L24" s="27"/>
      <c r="M24" s="27"/>
      <c r="N24" s="27"/>
      <c r="O24" s="27"/>
    </row>
    <row r="25" spans="1:15">
      <c r="A25" s="126" t="s">
        <v>134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ht="12.75" customHeight="1">
      <c r="A26" s="119" t="s">
        <v>0</v>
      </c>
      <c r="B26" s="127" t="s">
        <v>1</v>
      </c>
      <c r="C26" s="127" t="s">
        <v>12</v>
      </c>
      <c r="D26" s="127" t="s">
        <v>66</v>
      </c>
      <c r="E26" s="127" t="s">
        <v>3</v>
      </c>
      <c r="F26" s="119" t="s">
        <v>62</v>
      </c>
      <c r="G26" s="122" t="s">
        <v>4</v>
      </c>
      <c r="H26" s="123"/>
      <c r="I26" s="123"/>
      <c r="J26" s="123"/>
      <c r="K26" s="124"/>
      <c r="L26" s="144" t="s">
        <v>113</v>
      </c>
      <c r="M26" s="144"/>
      <c r="N26" s="144" t="s">
        <v>116</v>
      </c>
      <c r="O26" s="144"/>
    </row>
    <row r="27" spans="1:15" ht="13.2" customHeight="1">
      <c r="A27" s="120"/>
      <c r="B27" s="127"/>
      <c r="C27" s="127"/>
      <c r="D27" s="127"/>
      <c r="E27" s="127"/>
      <c r="F27" s="120"/>
      <c r="G27" s="122" t="s">
        <v>5</v>
      </c>
      <c r="H27" s="123"/>
      <c r="I27" s="123"/>
      <c r="J27" s="124"/>
      <c r="K27" s="141" t="s">
        <v>41</v>
      </c>
      <c r="L27" s="144"/>
      <c r="M27" s="144"/>
      <c r="N27" s="144"/>
      <c r="O27" s="144"/>
    </row>
    <row r="28" spans="1:15" ht="13.2" customHeight="1">
      <c r="A28" s="120"/>
      <c r="B28" s="127"/>
      <c r="C28" s="127"/>
      <c r="D28" s="127"/>
      <c r="E28" s="127"/>
      <c r="F28" s="120"/>
      <c r="G28" s="122" t="s">
        <v>37</v>
      </c>
      <c r="H28" s="124"/>
      <c r="I28" s="122" t="s">
        <v>38</v>
      </c>
      <c r="J28" s="124"/>
      <c r="K28" s="142"/>
      <c r="L28" s="145" t="s">
        <v>114</v>
      </c>
      <c r="M28" s="145" t="s">
        <v>115</v>
      </c>
      <c r="N28" s="145" t="s">
        <v>114</v>
      </c>
      <c r="O28" s="145" t="s">
        <v>115</v>
      </c>
    </row>
    <row r="29" spans="1:15" ht="27.6" customHeight="1">
      <c r="A29" s="121"/>
      <c r="B29" s="127"/>
      <c r="C29" s="127"/>
      <c r="D29" s="127"/>
      <c r="E29" s="127"/>
      <c r="F29" s="121"/>
      <c r="G29" s="23" t="s">
        <v>39</v>
      </c>
      <c r="H29" s="23" t="s">
        <v>63</v>
      </c>
      <c r="I29" s="23" t="s">
        <v>40</v>
      </c>
      <c r="J29" s="23" t="s">
        <v>63</v>
      </c>
      <c r="K29" s="143"/>
      <c r="L29" s="145"/>
      <c r="M29" s="145"/>
      <c r="N29" s="145"/>
      <c r="O29" s="145"/>
    </row>
    <row r="30" spans="1:15">
      <c r="A30" s="131" t="s">
        <v>136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27"/>
      <c r="M30" s="27"/>
      <c r="N30" s="27"/>
      <c r="O30" s="27"/>
    </row>
    <row r="31" spans="1:15">
      <c r="A31" s="28">
        <v>1</v>
      </c>
      <c r="B31" s="29" t="s">
        <v>53</v>
      </c>
      <c r="C31" s="29" t="s">
        <v>126</v>
      </c>
      <c r="D31" s="30">
        <v>0</v>
      </c>
      <c r="E31" s="31">
        <v>114</v>
      </c>
      <c r="F31" s="41" t="s">
        <v>24</v>
      </c>
      <c r="G31" s="23" t="s">
        <v>24</v>
      </c>
      <c r="H31" s="23" t="s">
        <v>24</v>
      </c>
      <c r="I31" s="23" t="s">
        <v>24</v>
      </c>
      <c r="J31" s="23" t="s">
        <v>24</v>
      </c>
      <c r="K31" s="23">
        <v>51</v>
      </c>
      <c r="L31" s="42" t="s">
        <v>24</v>
      </c>
      <c r="M31" s="42" t="s">
        <v>24</v>
      </c>
      <c r="N31" s="43">
        <v>244</v>
      </c>
      <c r="O31" s="43">
        <v>120</v>
      </c>
    </row>
    <row r="32" spans="1:15">
      <c r="A32" s="28">
        <v>2</v>
      </c>
      <c r="B32" s="29" t="s">
        <v>99</v>
      </c>
      <c r="C32" s="44" t="s">
        <v>73</v>
      </c>
      <c r="D32" s="30">
        <v>0</v>
      </c>
      <c r="E32" s="31">
        <v>43</v>
      </c>
      <c r="F32" s="41" t="s">
        <v>24</v>
      </c>
      <c r="G32" s="23" t="s">
        <v>24</v>
      </c>
      <c r="H32" s="23" t="s">
        <v>24</v>
      </c>
      <c r="I32" s="23" t="s">
        <v>24</v>
      </c>
      <c r="J32" s="23" t="s">
        <v>24</v>
      </c>
      <c r="K32" s="23">
        <v>21</v>
      </c>
      <c r="L32" s="42" t="s">
        <v>24</v>
      </c>
      <c r="M32" s="42" t="s">
        <v>24</v>
      </c>
      <c r="N32" s="43">
        <v>256</v>
      </c>
      <c r="O32" s="43">
        <v>144</v>
      </c>
    </row>
    <row r="33" spans="1:15">
      <c r="A33" s="28">
        <v>3</v>
      </c>
      <c r="B33" s="29" t="s">
        <v>106</v>
      </c>
      <c r="C33" s="44" t="s">
        <v>107</v>
      </c>
      <c r="D33" s="30">
        <v>0</v>
      </c>
      <c r="E33" s="31">
        <v>7</v>
      </c>
      <c r="F33" s="41" t="s">
        <v>24</v>
      </c>
      <c r="G33" s="23" t="s">
        <v>24</v>
      </c>
      <c r="H33" s="23" t="s">
        <v>24</v>
      </c>
      <c r="I33" s="23" t="s">
        <v>24</v>
      </c>
      <c r="J33" s="23" t="s">
        <v>24</v>
      </c>
      <c r="K33" s="23" t="s">
        <v>24</v>
      </c>
      <c r="L33" s="42" t="s">
        <v>24</v>
      </c>
      <c r="M33" s="42" t="s">
        <v>24</v>
      </c>
      <c r="N33" s="43" t="s">
        <v>24</v>
      </c>
      <c r="O33" s="43" t="s">
        <v>24</v>
      </c>
    </row>
    <row r="34" spans="1:15">
      <c r="A34" s="128" t="s">
        <v>7</v>
      </c>
      <c r="B34" s="129"/>
      <c r="C34" s="130"/>
      <c r="D34" s="45">
        <v>0</v>
      </c>
      <c r="E34" s="46">
        <f>SUM(E31:E33)</f>
        <v>164</v>
      </c>
      <c r="F34" s="41" t="s">
        <v>24</v>
      </c>
      <c r="G34" s="23" t="s">
        <v>24</v>
      </c>
      <c r="H34" s="23" t="s">
        <v>24</v>
      </c>
      <c r="I34" s="23" t="s">
        <v>24</v>
      </c>
      <c r="J34" s="23" t="s">
        <v>24</v>
      </c>
      <c r="K34" s="23">
        <f>SUM(K31:K33)</f>
        <v>72</v>
      </c>
      <c r="L34" s="47"/>
      <c r="M34" s="37"/>
      <c r="N34" s="37"/>
      <c r="O34" s="37"/>
    </row>
    <row r="35" spans="1:15" ht="12.6" customHeight="1">
      <c r="A35" s="131" t="s">
        <v>137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27"/>
      <c r="M35" s="27"/>
      <c r="N35" s="27"/>
      <c r="O35" s="27"/>
    </row>
    <row r="36" spans="1:15">
      <c r="A36" s="28">
        <v>1</v>
      </c>
      <c r="B36" s="29" t="s">
        <v>102</v>
      </c>
      <c r="C36" s="29" t="s">
        <v>48</v>
      </c>
      <c r="D36" s="30">
        <v>0</v>
      </c>
      <c r="E36" s="31">
        <v>5</v>
      </c>
      <c r="F36" s="41" t="s">
        <v>24</v>
      </c>
      <c r="G36" s="23" t="s">
        <v>24</v>
      </c>
      <c r="H36" s="23" t="s">
        <v>24</v>
      </c>
      <c r="I36" s="23" t="s">
        <v>24</v>
      </c>
      <c r="J36" s="23" t="s">
        <v>24</v>
      </c>
      <c r="K36" s="23">
        <v>2</v>
      </c>
      <c r="L36" s="42" t="s">
        <v>24</v>
      </c>
      <c r="M36" s="42" t="s">
        <v>24</v>
      </c>
      <c r="N36" s="43">
        <v>36</v>
      </c>
      <c r="O36" s="43">
        <v>34</v>
      </c>
    </row>
    <row r="37" spans="1:15" ht="19.2">
      <c r="A37" s="28">
        <v>2</v>
      </c>
      <c r="B37" s="29" t="s">
        <v>102</v>
      </c>
      <c r="C37" s="29" t="s">
        <v>49</v>
      </c>
      <c r="D37" s="30">
        <v>0</v>
      </c>
      <c r="E37" s="31">
        <v>7</v>
      </c>
      <c r="F37" s="41" t="s">
        <v>24</v>
      </c>
      <c r="G37" s="23" t="s">
        <v>24</v>
      </c>
      <c r="H37" s="23" t="s">
        <v>24</v>
      </c>
      <c r="I37" s="23" t="s">
        <v>24</v>
      </c>
      <c r="J37" s="23" t="s">
        <v>24</v>
      </c>
      <c r="K37" s="23">
        <v>3</v>
      </c>
      <c r="L37" s="42" t="s">
        <v>24</v>
      </c>
      <c r="M37" s="42" t="s">
        <v>24</v>
      </c>
      <c r="N37" s="43">
        <v>35</v>
      </c>
      <c r="O37" s="43">
        <v>25</v>
      </c>
    </row>
    <row r="38" spans="1:15">
      <c r="A38" s="28">
        <v>3</v>
      </c>
      <c r="B38" s="29" t="s">
        <v>103</v>
      </c>
      <c r="C38" s="29" t="s">
        <v>130</v>
      </c>
      <c r="D38" s="30">
        <v>0</v>
      </c>
      <c r="E38" s="31">
        <v>12</v>
      </c>
      <c r="F38" s="41" t="s">
        <v>24</v>
      </c>
      <c r="G38" s="23" t="s">
        <v>24</v>
      </c>
      <c r="H38" s="23" t="s">
        <v>24</v>
      </c>
      <c r="I38" s="23" t="s">
        <v>24</v>
      </c>
      <c r="J38" s="23" t="s">
        <v>24</v>
      </c>
      <c r="K38" s="23">
        <v>5</v>
      </c>
      <c r="L38" s="42" t="s">
        <v>24</v>
      </c>
      <c r="M38" s="42" t="s">
        <v>24</v>
      </c>
      <c r="N38" s="43">
        <v>56</v>
      </c>
      <c r="O38" s="43">
        <v>25</v>
      </c>
    </row>
    <row r="39" spans="1:15">
      <c r="A39" s="28">
        <v>4</v>
      </c>
      <c r="B39" s="29" t="s">
        <v>108</v>
      </c>
      <c r="C39" s="29" t="s">
        <v>131</v>
      </c>
      <c r="D39" s="30">
        <v>0</v>
      </c>
      <c r="E39" s="31">
        <v>3</v>
      </c>
      <c r="F39" s="41" t="s">
        <v>24</v>
      </c>
      <c r="G39" s="23" t="s">
        <v>24</v>
      </c>
      <c r="H39" s="23" t="s">
        <v>24</v>
      </c>
      <c r="I39" s="23" t="s">
        <v>24</v>
      </c>
      <c r="J39" s="23" t="s">
        <v>24</v>
      </c>
      <c r="K39" s="23" t="s">
        <v>24</v>
      </c>
      <c r="L39" s="42" t="s">
        <v>24</v>
      </c>
      <c r="M39" s="42" t="s">
        <v>24</v>
      </c>
      <c r="N39" s="43" t="s">
        <v>24</v>
      </c>
      <c r="O39" s="43" t="s">
        <v>24</v>
      </c>
    </row>
    <row r="40" spans="1:15">
      <c r="A40" s="28">
        <v>5</v>
      </c>
      <c r="B40" s="48" t="s">
        <v>104</v>
      </c>
      <c r="C40" s="29" t="s">
        <v>132</v>
      </c>
      <c r="D40" s="30">
        <v>0</v>
      </c>
      <c r="E40" s="31">
        <v>10</v>
      </c>
      <c r="F40" s="41" t="s">
        <v>24</v>
      </c>
      <c r="G40" s="23" t="s">
        <v>24</v>
      </c>
      <c r="H40" s="23" t="s">
        <v>24</v>
      </c>
      <c r="I40" s="23" t="s">
        <v>24</v>
      </c>
      <c r="J40" s="23" t="s">
        <v>24</v>
      </c>
      <c r="K40" s="23">
        <v>3</v>
      </c>
      <c r="L40" s="42" t="s">
        <v>24</v>
      </c>
      <c r="M40" s="42" t="s">
        <v>24</v>
      </c>
      <c r="N40" s="43">
        <v>49</v>
      </c>
      <c r="O40" s="43">
        <v>38</v>
      </c>
    </row>
    <row r="41" spans="1:15">
      <c r="A41" s="28">
        <v>6</v>
      </c>
      <c r="B41" s="48" t="s">
        <v>105</v>
      </c>
      <c r="C41" s="29" t="s">
        <v>133</v>
      </c>
      <c r="D41" s="30">
        <v>0</v>
      </c>
      <c r="E41" s="31">
        <v>33</v>
      </c>
      <c r="F41" s="41" t="s">
        <v>24</v>
      </c>
      <c r="G41" s="23" t="s">
        <v>24</v>
      </c>
      <c r="H41" s="23" t="s">
        <v>24</v>
      </c>
      <c r="I41" s="23" t="s">
        <v>24</v>
      </c>
      <c r="J41" s="23" t="s">
        <v>24</v>
      </c>
      <c r="K41" s="23">
        <v>10</v>
      </c>
      <c r="L41" s="42" t="s">
        <v>24</v>
      </c>
      <c r="M41" s="42" t="s">
        <v>24</v>
      </c>
      <c r="N41" s="43">
        <v>27</v>
      </c>
      <c r="O41" s="43">
        <v>18</v>
      </c>
    </row>
    <row r="42" spans="1:15">
      <c r="A42" s="128" t="s">
        <v>8</v>
      </c>
      <c r="B42" s="129"/>
      <c r="C42" s="130"/>
      <c r="D42" s="30">
        <v>0</v>
      </c>
      <c r="E42" s="30">
        <f>SUM(E36:E41)</f>
        <v>70</v>
      </c>
      <c r="F42" s="49" t="s">
        <v>24</v>
      </c>
      <c r="G42" s="23" t="s">
        <v>24</v>
      </c>
      <c r="H42" s="23" t="s">
        <v>24</v>
      </c>
      <c r="I42" s="23" t="s">
        <v>24</v>
      </c>
      <c r="J42" s="23" t="s">
        <v>24</v>
      </c>
      <c r="K42" s="23">
        <f>SUM(K36:K41)</f>
        <v>23</v>
      </c>
      <c r="L42" s="37"/>
      <c r="M42" s="37"/>
      <c r="N42" s="37"/>
      <c r="O42" s="37"/>
    </row>
    <row r="43" spans="1:15">
      <c r="A43" s="128" t="s">
        <v>78</v>
      </c>
      <c r="B43" s="129"/>
      <c r="C43" s="130"/>
      <c r="D43" s="35">
        <f>SUM(D31:D31)</f>
        <v>0</v>
      </c>
      <c r="E43" s="43">
        <f>SUM(E31:E33)</f>
        <v>164</v>
      </c>
      <c r="F43" s="32" t="s">
        <v>24</v>
      </c>
      <c r="G43" s="23" t="s">
        <v>24</v>
      </c>
      <c r="H43" s="23" t="s">
        <v>24</v>
      </c>
      <c r="I43" s="23" t="s">
        <v>24</v>
      </c>
      <c r="J43" s="23" t="s">
        <v>24</v>
      </c>
      <c r="K43" s="23">
        <f>SUM(K34,K42)</f>
        <v>95</v>
      </c>
      <c r="L43" s="37"/>
      <c r="M43" s="37"/>
      <c r="N43" s="37"/>
      <c r="O43" s="37"/>
    </row>
    <row r="44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</sheetData>
  <mergeCells count="44">
    <mergeCell ref="A7:K7"/>
    <mergeCell ref="L3:M4"/>
    <mergeCell ref="N3:O4"/>
    <mergeCell ref="L5:L6"/>
    <mergeCell ref="M5:M6"/>
    <mergeCell ref="N5:N6"/>
    <mergeCell ref="O5:O6"/>
    <mergeCell ref="I28:J28"/>
    <mergeCell ref="K27:K29"/>
    <mergeCell ref="L26:M27"/>
    <mergeCell ref="N26:O27"/>
    <mergeCell ref="L28:L29"/>
    <mergeCell ref="M28:M29"/>
    <mergeCell ref="N28:N29"/>
    <mergeCell ref="O28:O29"/>
    <mergeCell ref="G5:H5"/>
    <mergeCell ref="I5:J5"/>
    <mergeCell ref="K4:K6"/>
    <mergeCell ref="A3:A6"/>
    <mergeCell ref="B3:B6"/>
    <mergeCell ref="C3:C6"/>
    <mergeCell ref="D3:D6"/>
    <mergeCell ref="E3:E6"/>
    <mergeCell ref="A43:C43"/>
    <mergeCell ref="A35:K35"/>
    <mergeCell ref="A34:C34"/>
    <mergeCell ref="A42:C42"/>
    <mergeCell ref="A30:K30"/>
    <mergeCell ref="F26:F29"/>
    <mergeCell ref="G26:K26"/>
    <mergeCell ref="G27:J27"/>
    <mergeCell ref="G28:H28"/>
    <mergeCell ref="A1:O1"/>
    <mergeCell ref="A25:O25"/>
    <mergeCell ref="A26:A29"/>
    <mergeCell ref="B26:B29"/>
    <mergeCell ref="C26:C29"/>
    <mergeCell ref="D26:D29"/>
    <mergeCell ref="E26:E29"/>
    <mergeCell ref="A23:C23"/>
    <mergeCell ref="F3:F6"/>
    <mergeCell ref="A2:J2"/>
    <mergeCell ref="G4:J4"/>
    <mergeCell ref="G3:K3"/>
  </mergeCells>
  <pageMargins left="0.39" right="0.19685039370078741" top="0.2" bottom="0.2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Очное</vt:lpstr>
      <vt:lpstr>Заочное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stepanovalju</dc:creator>
  <cp:lastModifiedBy>kolyakinaaa</cp:lastModifiedBy>
  <cp:lastPrinted>2023-02-02T09:05:10Z</cp:lastPrinted>
  <dcterms:created xsi:type="dcterms:W3CDTF">2010-09-06T05:04:42Z</dcterms:created>
  <dcterms:modified xsi:type="dcterms:W3CDTF">2023-02-02T09:05:29Z</dcterms:modified>
</cp:coreProperties>
</file>