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60" yWindow="30" windowWidth="13830" windowHeight="12735"/>
  </bookViews>
  <sheets>
    <sheet name="Очное" sheetId="2" r:id="rId1"/>
    <sheet name="Заочное" sheetId="18" r:id="rId2"/>
  </sheets>
  <definedNames>
    <definedName name="_xlnm._FilterDatabase" localSheetId="1" hidden="1">Заочное!$C$8:$C$37</definedName>
  </definedNames>
  <calcPr calcId="124519" calcOnSave="0"/>
</workbook>
</file>

<file path=xl/calcChain.xml><?xml version="1.0" encoding="utf-8"?>
<calcChain xmlns="http://schemas.openxmlformats.org/spreadsheetml/2006/main">
  <c r="E98" i="18"/>
  <c r="L61"/>
  <c r="E61"/>
  <c r="H38"/>
  <c r="I38"/>
  <c r="J38"/>
  <c r="K38"/>
  <c r="L38"/>
  <c r="G38"/>
  <c r="E96" i="2"/>
  <c r="D96"/>
  <c r="L96"/>
  <c r="M96"/>
  <c r="N96"/>
  <c r="O96"/>
  <c r="G96"/>
  <c r="H96"/>
  <c r="I96"/>
  <c r="J96"/>
  <c r="K96"/>
  <c r="J83"/>
  <c r="K83"/>
  <c r="L83"/>
  <c r="M83"/>
  <c r="N83"/>
  <c r="O83"/>
  <c r="J46"/>
  <c r="N46"/>
  <c r="D46"/>
  <c r="L98" i="18"/>
  <c r="F95" i="2"/>
  <c r="F87"/>
  <c r="F89"/>
  <c r="F88"/>
  <c r="F93"/>
  <c r="F91"/>
  <c r="F92"/>
  <c r="F90"/>
  <c r="F85"/>
  <c r="F94"/>
  <c r="F86"/>
  <c r="F57"/>
  <c r="F73"/>
  <c r="F23"/>
  <c r="F48"/>
  <c r="E38" i="18"/>
  <c r="F78" i="2"/>
  <c r="E83"/>
  <c r="D83"/>
  <c r="F55"/>
  <c r="F17"/>
  <c r="F96" l="1"/>
  <c r="D97"/>
  <c r="N97"/>
  <c r="J97"/>
  <c r="L99" i="18"/>
  <c r="F23"/>
  <c r="F22"/>
  <c r="F25"/>
  <c r="F24"/>
  <c r="F21"/>
  <c r="F20"/>
  <c r="F81" i="2"/>
  <c r="F53"/>
  <c r="F82"/>
  <c r="F74"/>
  <c r="F76"/>
  <c r="F52"/>
  <c r="F58"/>
  <c r="F59"/>
  <c r="F60"/>
  <c r="F61"/>
  <c r="F62"/>
  <c r="F63"/>
  <c r="F64"/>
  <c r="F65"/>
  <c r="F66"/>
  <c r="F67"/>
  <c r="F71"/>
  <c r="F68"/>
  <c r="F69"/>
  <c r="F70"/>
  <c r="F72"/>
  <c r="F75"/>
  <c r="F51"/>
  <c r="F50"/>
  <c r="F49"/>
  <c r="F54"/>
  <c r="F44"/>
  <c r="F9"/>
  <c r="F15"/>
  <c r="F16"/>
  <c r="F38"/>
  <c r="F45"/>
  <c r="F8"/>
  <c r="F20"/>
  <c r="F14"/>
  <c r="F33"/>
  <c r="F19"/>
  <c r="F40"/>
  <c r="F37"/>
  <c r="F21"/>
  <c r="F36"/>
  <c r="F13"/>
  <c r="F28"/>
  <c r="F27"/>
  <c r="F25"/>
  <c r="F29"/>
  <c r="F26"/>
  <c r="F31"/>
  <c r="F24"/>
  <c r="F22"/>
  <c r="F30"/>
  <c r="F34"/>
  <c r="F35"/>
  <c r="F43"/>
  <c r="F18"/>
  <c r="F12"/>
  <c r="F42"/>
  <c r="F11"/>
  <c r="F10"/>
  <c r="F32"/>
  <c r="E99" i="18"/>
  <c r="H46" i="2"/>
  <c r="H97" s="1"/>
  <c r="I46"/>
  <c r="K46"/>
  <c r="K97" s="1"/>
  <c r="L46"/>
  <c r="L97" s="1"/>
  <c r="M46"/>
  <c r="M97" s="1"/>
  <c r="O46"/>
  <c r="O97" s="1"/>
  <c r="G46"/>
  <c r="D99" i="18"/>
  <c r="D38"/>
  <c r="E46" i="2" l="1"/>
  <c r="I83"/>
  <c r="I97" s="1"/>
  <c r="F46" l="1"/>
  <c r="E97"/>
  <c r="G83"/>
  <c r="G97" s="1"/>
  <c r="F83" l="1"/>
  <c r="F97" l="1"/>
</calcChain>
</file>

<file path=xl/sharedStrings.xml><?xml version="1.0" encoding="utf-8"?>
<sst xmlns="http://schemas.openxmlformats.org/spreadsheetml/2006/main" count="412" uniqueCount="215">
  <si>
    <t>№ п/п</t>
  </si>
  <si>
    <t>Код</t>
  </si>
  <si>
    <t>План приема</t>
  </si>
  <si>
    <t>Подано заявлений</t>
  </si>
  <si>
    <t>Прием</t>
  </si>
  <si>
    <t>БАКАЛАВРИАТ</t>
  </si>
  <si>
    <t>Зачислено на бюджет</t>
  </si>
  <si>
    <t>МАГИСТРАТУРА</t>
  </si>
  <si>
    <t>В целом по очной форме обучения</t>
  </si>
  <si>
    <t>Итого бакалавриат:</t>
  </si>
  <si>
    <t>Итого магистратура:</t>
  </si>
  <si>
    <t>Наименование  направления подготовки</t>
  </si>
  <si>
    <t xml:space="preserve"> (очная форма обучения)</t>
  </si>
  <si>
    <t>Наименование направления подготовки</t>
  </si>
  <si>
    <t xml:space="preserve">46.03.02 </t>
  </si>
  <si>
    <t xml:space="preserve">44.03.01 </t>
  </si>
  <si>
    <t xml:space="preserve">13.03.02 </t>
  </si>
  <si>
    <t>-</t>
  </si>
  <si>
    <t xml:space="preserve">05.04.03 </t>
  </si>
  <si>
    <t xml:space="preserve">05.04.06 </t>
  </si>
  <si>
    <t xml:space="preserve">09.04.01 </t>
  </si>
  <si>
    <t xml:space="preserve">13.04.02 </t>
  </si>
  <si>
    <t xml:space="preserve">43.04.02 </t>
  </si>
  <si>
    <t xml:space="preserve">44.04.01 </t>
  </si>
  <si>
    <t xml:space="preserve">44.04.02 </t>
  </si>
  <si>
    <t xml:space="preserve">46.04.02 </t>
  </si>
  <si>
    <t xml:space="preserve">54.04.01 </t>
  </si>
  <si>
    <t xml:space="preserve">54.04.02 </t>
  </si>
  <si>
    <t xml:space="preserve"> (заочная форма обучения)</t>
  </si>
  <si>
    <t>В целом по заочной форме обучения</t>
  </si>
  <si>
    <t xml:space="preserve">39.03.02 </t>
  </si>
  <si>
    <t>Бюджет РФ</t>
  </si>
  <si>
    <t>Бюджет ХМАО</t>
  </si>
  <si>
    <t>Зачислено всего РФ</t>
  </si>
  <si>
    <t>Зачислено всего ХМАО</t>
  </si>
  <si>
    <t>Зачислено на коммерческой основе</t>
  </si>
  <si>
    <t>Нефтегазовое дело (Эксплуатация и обслуживание технологических объектов нефтегазового производства)</t>
  </si>
  <si>
    <t>Педагогическое образование (Историческое образование)</t>
  </si>
  <si>
    <t>Педагогическое образование (Филологическое образование)</t>
  </si>
  <si>
    <t>Теплоэнергетика и теплотехника (Промышленная теплоэнергетика)</t>
  </si>
  <si>
    <t>Информатика и вычислительная техника (Информационное и программное обеспечение автоматизированных систем)</t>
  </si>
  <si>
    <t>Картография и геоинформатика (Картография)</t>
  </si>
  <si>
    <t>Педагогическое образование (Всеобщая история)</t>
  </si>
  <si>
    <t>Педагогическое образование (Изобразительное искусство)</t>
  </si>
  <si>
    <t>Педагогическое образование (Литература в профильном образовании)</t>
  </si>
  <si>
    <t>Педагогическое образование (Менеджмент в образовании)</t>
  </si>
  <si>
    <t>Педагогическое образование (Современные технологии физкультурного образования)</t>
  </si>
  <si>
    <t>Психолого-педагогическое образование (Психолог образования)</t>
  </si>
  <si>
    <t>Туризм (Организация и управление туристическим бизнесом)</t>
  </si>
  <si>
    <t>Экология и природопользование (Природопользование и устойчивое развитие)</t>
  </si>
  <si>
    <t>Электроэнергетика и электротехника (Релейная защита и автоматизация электроэнергетических систем)</t>
  </si>
  <si>
    <t>Психолого-педагогическое образование (Психология и социальная педагогика)</t>
  </si>
  <si>
    <t>Социальная работа (Социальная работа в системе социальных служб)</t>
  </si>
  <si>
    <t xml:space="preserve">21.03.01 </t>
  </si>
  <si>
    <t xml:space="preserve">13.03.01 </t>
  </si>
  <si>
    <t>Педагогическое образование (Безопасность жизнедеятельности населения и территорий в ЧС)</t>
  </si>
  <si>
    <t xml:space="preserve">44.03.02 </t>
  </si>
  <si>
    <t>Педагогическое образование (Русский язык в профильном образовании)</t>
  </si>
  <si>
    <t>Педагогическое образование (Современные технологии обучения иностранным языкам)</t>
  </si>
  <si>
    <t>Конкурс по заявлениям</t>
  </si>
  <si>
    <t>в т. ч. особая квота</t>
  </si>
  <si>
    <t xml:space="preserve">15.03.04 </t>
  </si>
  <si>
    <t>Автоматизация технологических процессов и производств (Компьютерные системы автоматизации нефтегазовых производств)</t>
  </si>
  <si>
    <t>Документоведение и архивоведение (Кадровое делопроизводство)</t>
  </si>
  <si>
    <t xml:space="preserve">20.03.01 </t>
  </si>
  <si>
    <t>Техносферная безопасность (Безопасность труда)</t>
  </si>
  <si>
    <t>План приема (бюджет)</t>
  </si>
  <si>
    <t>Педагогическое образование (Биология)</t>
  </si>
  <si>
    <t>Педагогическое образование (Дополнительное образование детей)</t>
  </si>
  <si>
    <t xml:space="preserve">37.04.01 </t>
  </si>
  <si>
    <t>Психология (Психологическая безопасность личности и среды)</t>
  </si>
  <si>
    <t>Психолого-педагогическое образование (Дошкольное образование)</t>
  </si>
  <si>
    <t>Педагогическое образование (География)</t>
  </si>
  <si>
    <t>Педагогическое образование (Хантыйская филология)</t>
  </si>
  <si>
    <t>Электроэнергетика и электротехника</t>
  </si>
  <si>
    <t xml:space="preserve">42.04.02 </t>
  </si>
  <si>
    <t>Журналистика (Функционирование СМИ)</t>
  </si>
  <si>
    <t xml:space="preserve">42.04.01 </t>
  </si>
  <si>
    <t>Реклама и связи с общественностью (Реклама и связи с общественностью в системе массовых коммуникаций)</t>
  </si>
  <si>
    <t xml:space="preserve"> (очно-заочная форма обучения)</t>
  </si>
  <si>
    <t>В целом по очно-заочной форме обучения</t>
  </si>
  <si>
    <t>15.03.04</t>
  </si>
  <si>
    <t>07.03.01</t>
  </si>
  <si>
    <t>54.03.02</t>
  </si>
  <si>
    <t>54.03.01</t>
  </si>
  <si>
    <t>46.03.02</t>
  </si>
  <si>
    <t>42.03.02</t>
  </si>
  <si>
    <t>21.03.02</t>
  </si>
  <si>
    <t>Филология (русский язык и литература)</t>
  </si>
  <si>
    <t>45.03.01</t>
  </si>
  <si>
    <t>История (история)</t>
  </si>
  <si>
    <t>46.03.01</t>
  </si>
  <si>
    <t>Педагогическое образование (Физкультурное образование)</t>
  </si>
  <si>
    <t>Педагогическое образование (Начальное образование)</t>
  </si>
  <si>
    <t>38.03.02</t>
  </si>
  <si>
    <t>в т.ч. целевой прием</t>
  </si>
  <si>
    <t>Педагогическое образование (Математическое образование)</t>
  </si>
  <si>
    <t>05.04.06</t>
  </si>
  <si>
    <t>13.04.02</t>
  </si>
  <si>
    <t>38.03.06</t>
  </si>
  <si>
    <t>Педагогическое образование (Музыкальная культура и образование)</t>
  </si>
  <si>
    <t>01.03.02</t>
  </si>
  <si>
    <t>Прикладная математика и информатика (прикладная математика и информатика)</t>
  </si>
  <si>
    <t>05.03.06</t>
  </si>
  <si>
    <t>Экология и природопользование (экология)</t>
  </si>
  <si>
    <t>Архитектура (архитектурное проектирование)</t>
  </si>
  <si>
    <t>09.03.01</t>
  </si>
  <si>
    <t>Информатика и вычислительная техника (программное обеспечение средств вычислительной техники и автоматизированных систем)</t>
  </si>
  <si>
    <t>09.03.02</t>
  </si>
  <si>
    <t>Информационные системы и технологии (информационные системы и технологии в бизнесе)</t>
  </si>
  <si>
    <t>13.03.01</t>
  </si>
  <si>
    <t>Теплоэнергетика и теплотехника (промышленная теплоэнергетика)</t>
  </si>
  <si>
    <t>13.03.02</t>
  </si>
  <si>
    <t>Электроэнергетика и электротехника (электроснабжение/ электрооборудование и электрохозяйство предприятий, организаций и учреждений)</t>
  </si>
  <si>
    <t>Автоматизация технологических процессов и производств (компьютерные системы автоматизации нефтегазовых производств)</t>
  </si>
  <si>
    <t>20.03.01</t>
  </si>
  <si>
    <t>Техносферная безопасность (безопасность труда)</t>
  </si>
  <si>
    <t>Нефтегазовое дело (эксплуатация и обслуживание технологических объектов нефтегазового производства)</t>
  </si>
  <si>
    <t>Землеустройство и кадастры (кадастровая деятельность)</t>
  </si>
  <si>
    <t>Психология (психология развития и образования)</t>
  </si>
  <si>
    <t>Торговое дело (торговое дело)</t>
  </si>
  <si>
    <t>Социальная работа (социальная работа в системе социальных служб)</t>
  </si>
  <si>
    <t>Организация работы с молодежью (социальные технологии работы с молодежью)</t>
  </si>
  <si>
    <t>Реклама и связи с общественностью (реклама и связи с общественностью в коммерческой сфере)</t>
  </si>
  <si>
    <t>Журналистика (деловая журналистика)</t>
  </si>
  <si>
    <t>Туризм (технология и организация туроператорских и турагентских услуг)</t>
  </si>
  <si>
    <t>Педагогическое образование (образование в области безопасности жизнедеятельности)</t>
  </si>
  <si>
    <t>Педагогическое образование (начальное образование)</t>
  </si>
  <si>
    <t>Педагогическое образование (математика)</t>
  </si>
  <si>
    <t>Педагогическое образование (образование в области ИЗО и ДПИ)</t>
  </si>
  <si>
    <t>Педагогическое образование (музыкальное образование)</t>
  </si>
  <si>
    <t>Педагогическое образование (филологическое образование)</t>
  </si>
  <si>
    <t>Педагогическое образование (историческое образование)</t>
  </si>
  <si>
    <t>Педагогическое образование (иностранный язык)</t>
  </si>
  <si>
    <t>Педагогическое образование (физкультурное образование)</t>
  </si>
  <si>
    <t>Психолого-педагогическое образование (дошкольное образование)</t>
  </si>
  <si>
    <t>Психолого-педагогическое образование (психология и социальная педагогика)</t>
  </si>
  <si>
    <t>Лингвистика (перевод и переводоведение)</t>
  </si>
  <si>
    <t>Физическая культура (физкультурное образование)</t>
  </si>
  <si>
    <t>Дизайн (графический дизайн/дизайн среды)</t>
  </si>
  <si>
    <t>21.03.01</t>
  </si>
  <si>
    <t>37.03.01</t>
  </si>
  <si>
    <t>39.03.02</t>
  </si>
  <si>
    <t>39.03.03</t>
  </si>
  <si>
    <t>42.03.01</t>
  </si>
  <si>
    <t>43.03.02</t>
  </si>
  <si>
    <t>44.03.01</t>
  </si>
  <si>
    <t>44.03.02</t>
  </si>
  <si>
    <t>45.03.02</t>
  </si>
  <si>
    <t>49.03.01</t>
  </si>
  <si>
    <t>Биология (экология)</t>
  </si>
  <si>
    <t>06.04.01</t>
  </si>
  <si>
    <t>45.04.02</t>
  </si>
  <si>
    <t>Теплоэнергетика и теплотехника (промышленная теплоэнергетика и теплотехника)</t>
  </si>
  <si>
    <t>13.04.01</t>
  </si>
  <si>
    <t>38.04.02</t>
  </si>
  <si>
    <t>Менеджмент (стратегический менеджмент)</t>
  </si>
  <si>
    <t>Нефтегазовое дело (управление технологическими процессами эксплуатации и ремонта скважин)</t>
  </si>
  <si>
    <t>21.04.01</t>
  </si>
  <si>
    <t xml:space="preserve">Заключили договор на внебюджетные места 
</t>
  </si>
  <si>
    <t>Землеустройство и кадастры (Кадастровая деятельность)</t>
  </si>
  <si>
    <t>Декоративно-прикладное искусство и народные промыслы (Художественная обработка материалов)</t>
  </si>
  <si>
    <t>Теплоэнергетика и теплотехника (Промышленная теплоэнергетика и теплотехника)</t>
  </si>
  <si>
    <t>Лингвистика (Искусственный интеллект в моделировании речевой деятельности)</t>
  </si>
  <si>
    <t>Дизайн (Дизайнерское проектирование)</t>
  </si>
  <si>
    <t>Нефтегазовое дело (Управление технологическими процессами эксплуатации и ремонта скважин)</t>
  </si>
  <si>
    <t xml:space="preserve">Сведения по приему в Нижневартовский государственный  университет на 2023-2024 учебный год </t>
  </si>
  <si>
    <t>Педагогическое образование (информатика)</t>
  </si>
  <si>
    <t>Документоведение и архивоведение (документационное обеспечение управления)</t>
  </si>
  <si>
    <t>Декоративно-прикладное искусство и народные промыслы (декоративно-прикладное искусство в архитектурной среде)</t>
  </si>
  <si>
    <t>Менеджмент (производственный менеджмент/финансовый менеджмент)</t>
  </si>
  <si>
    <t>СПЕЦИАЛИТЕТ</t>
  </si>
  <si>
    <t>Нефтегазовые техника и технология (разработка и эксплуатация нефтяных и газовых месторождений)</t>
  </si>
  <si>
    <t>21.05.06</t>
  </si>
  <si>
    <t>20.04.02</t>
  </si>
  <si>
    <t>Педагогическое образование (Теория и методика обучения истории и обществознанию)</t>
  </si>
  <si>
    <t xml:space="preserve">49.04.01 </t>
  </si>
  <si>
    <t>Документоведение и архивоведение (Документационный менеджмент)</t>
  </si>
  <si>
    <t>Физическая культура (Научно-методическое обеспечение физической культуры и спорта)</t>
  </si>
  <si>
    <t>ДПИ и народные промыслы (Художественная обработка материалов)</t>
  </si>
  <si>
    <t>Природообустройство и водопользование (Природоохранное обустройство территорий)</t>
  </si>
  <si>
    <t>Геоэкология</t>
  </si>
  <si>
    <t>Экология</t>
  </si>
  <si>
    <t>Математическое моделирование, численные методы и комплексы программ</t>
  </si>
  <si>
    <t>Общая педагогика, история педагогики и образования</t>
  </si>
  <si>
    <t>Методология и технология профессионального образования</t>
  </si>
  <si>
    <t>Физическая культура и профессиональная физическая подготовка</t>
  </si>
  <si>
    <t>Русская литература и литературы народов Российской Федерации</t>
  </si>
  <si>
    <t>Теоретическая, прикладная и сравнительно-сопоставительная лингвистика</t>
  </si>
  <si>
    <t>Отечественная история</t>
  </si>
  <si>
    <t>Всеобщая история</t>
  </si>
  <si>
    <t>Философская антропология, философия культуры</t>
  </si>
  <si>
    <t>Социальная работа (Инновационные технологии в социальной работе)</t>
  </si>
  <si>
    <t>АСПИРАНТУРА</t>
  </si>
  <si>
    <t>1.6.21</t>
  </si>
  <si>
    <t>1.5.15</t>
  </si>
  <si>
    <t>1.2.2</t>
  </si>
  <si>
    <t>5.8.1</t>
  </si>
  <si>
    <t>5.8.7</t>
  </si>
  <si>
    <t>5.8.4</t>
  </si>
  <si>
    <t>5.9.1</t>
  </si>
  <si>
    <t>5.9.8</t>
  </si>
  <si>
    <t>5.6.1</t>
  </si>
  <si>
    <t>Итого специалитет:</t>
  </si>
  <si>
    <t xml:space="preserve">39.04.02 </t>
  </si>
  <si>
    <t>5.6.2</t>
  </si>
  <si>
    <t>Итого аспирантура:</t>
  </si>
  <si>
    <t>всего РФ</t>
  </si>
  <si>
    <t>в т. ч. отдельная квота</t>
  </si>
  <si>
    <t>всего ХМАО</t>
  </si>
  <si>
    <t>Сведения по приему в Нижневартовский государственный университет на 2023-2024 учебный год</t>
  </si>
  <si>
    <t>Бюджетные места</t>
  </si>
  <si>
    <t>Внебюджетные места</t>
  </si>
  <si>
    <t>Максимальное количество баллов</t>
  </si>
  <si>
    <t>Минимальное количество баллов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</si>
</sst>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"/>
      <family val="2"/>
    </font>
    <font>
      <sz val="11"/>
      <color rgb="FFFF0000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2" fillId="0" borderId="0">
      <alignment horizontal="left"/>
    </xf>
    <xf numFmtId="0" fontId="2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221">
    <xf numFmtId="0" fontId="0" fillId="0" borderId="0" xfId="0"/>
    <xf numFmtId="0" fontId="10" fillId="3" borderId="1" xfId="9" applyNumberFormat="1" applyFont="1" applyFill="1" applyBorder="1" applyAlignment="1">
      <alignment horizontal="center" vertical="center" wrapText="1"/>
    </xf>
    <xf numFmtId="0" fontId="5" fillId="3" borderId="1" xfId="9" applyNumberFormat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11" applyNumberFormat="1" applyFont="1" applyBorder="1" applyAlignment="1">
      <alignment horizontal="center" vertical="center" wrapText="1"/>
    </xf>
    <xf numFmtId="0" fontId="11" fillId="0" borderId="1" xfId="10" applyNumberFormat="1" applyFont="1" applyBorder="1" applyAlignment="1">
      <alignment horizontal="center" vertical="center" wrapText="1"/>
    </xf>
    <xf numFmtId="0" fontId="7" fillId="0" borderId="1" xfId="10" applyNumberFormat="1" applyFont="1" applyBorder="1" applyAlignment="1">
      <alignment horizontal="center" vertical="center" wrapText="1"/>
    </xf>
    <xf numFmtId="0" fontId="7" fillId="3" borderId="1" xfId="10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164" fontId="11" fillId="2" borderId="1" xfId="10" applyNumberFormat="1" applyFont="1" applyFill="1" applyBorder="1" applyAlignment="1">
      <alignment horizontal="center" vertical="center" wrapText="1"/>
    </xf>
    <xf numFmtId="0" fontId="12" fillId="0" borderId="1" xfId="11" applyNumberFormat="1" applyFont="1" applyBorder="1" applyAlignment="1">
      <alignment horizontal="left" vertical="center" wrapText="1"/>
    </xf>
    <xf numFmtId="49" fontId="12" fillId="0" borderId="1" xfId="11" applyNumberFormat="1" applyFont="1" applyBorder="1" applyAlignment="1">
      <alignment horizontal="left" vertical="center" wrapText="1"/>
    </xf>
    <xf numFmtId="1" fontId="6" fillId="3" borderId="1" xfId="1" applyNumberFormat="1" applyFont="1" applyFill="1" applyBorder="1" applyAlignment="1">
      <alignment horizontal="center" vertical="center"/>
    </xf>
    <xf numFmtId="0" fontId="11" fillId="0" borderId="1" xfId="11" applyNumberFormat="1" applyFont="1" applyFill="1" applyBorder="1" applyAlignment="1">
      <alignment horizontal="center" vertical="center" wrapText="1"/>
    </xf>
    <xf numFmtId="0" fontId="15" fillId="0" borderId="1" xfId="9" applyNumberFormat="1" applyFont="1" applyBorder="1" applyAlignment="1">
      <alignment horizontal="center" vertical="center" wrapText="1"/>
    </xf>
    <xf numFmtId="0" fontId="16" fillId="0" borderId="1" xfId="9" applyNumberFormat="1" applyFont="1" applyBorder="1" applyAlignment="1">
      <alignment horizontal="center" vertical="center" wrapText="1"/>
    </xf>
    <xf numFmtId="0" fontId="16" fillId="2" borderId="1" xfId="9" applyNumberFormat="1" applyFont="1" applyFill="1" applyBorder="1" applyAlignment="1">
      <alignment horizontal="center" vertical="center" wrapText="1"/>
    </xf>
    <xf numFmtId="0" fontId="16" fillId="0" borderId="1" xfId="9" applyNumberFormat="1" applyFont="1" applyBorder="1" applyAlignment="1">
      <alignment horizontal="left" vertical="center" wrapText="1"/>
    </xf>
    <xf numFmtId="0" fontId="16" fillId="4" borderId="1" xfId="8" applyNumberFormat="1" applyFont="1" applyFill="1" applyBorder="1" applyAlignment="1">
      <alignment horizontal="left" vertical="center" wrapText="1"/>
    </xf>
    <xf numFmtId="164" fontId="16" fillId="0" borderId="1" xfId="9" applyNumberFormat="1" applyFont="1" applyBorder="1" applyAlignment="1">
      <alignment horizontal="center" vertical="center" wrapText="1"/>
    </xf>
    <xf numFmtId="0" fontId="15" fillId="3" borderId="1" xfId="9" applyNumberFormat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1" fontId="15" fillId="0" borderId="1" xfId="1" applyNumberFormat="1" applyFont="1" applyBorder="1" applyAlignment="1">
      <alignment horizontal="center" vertical="center"/>
    </xf>
    <xf numFmtId="164" fontId="15" fillId="0" borderId="1" xfId="9" applyNumberFormat="1" applyFont="1" applyBorder="1" applyAlignment="1">
      <alignment horizontal="center" vertical="center" wrapText="1"/>
    </xf>
    <xf numFmtId="0" fontId="15" fillId="3" borderId="1" xfId="6" applyFont="1" applyFill="1" applyBorder="1" applyAlignment="1">
      <alignment horizontal="center" vertical="center"/>
    </xf>
    <xf numFmtId="1" fontId="15" fillId="3" borderId="1" xfId="0" applyNumberFormat="1" applyFont="1" applyFill="1" applyBorder="1" applyAlignment="1">
      <alignment horizontal="center"/>
    </xf>
    <xf numFmtId="0" fontId="15" fillId="0" borderId="1" xfId="0" applyFont="1" applyBorder="1"/>
    <xf numFmtId="0" fontId="16" fillId="0" borderId="1" xfId="0" applyFont="1" applyBorder="1"/>
    <xf numFmtId="0" fontId="16" fillId="0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5" fillId="3" borderId="1" xfId="4" applyFont="1" applyFill="1" applyBorder="1" applyAlignment="1">
      <alignment horizontal="center" vertical="center"/>
    </xf>
    <xf numFmtId="0" fontId="16" fillId="2" borderId="1" xfId="0" applyFont="1" applyFill="1" applyBorder="1"/>
    <xf numFmtId="0" fontId="15" fillId="0" borderId="1" xfId="0" applyFont="1" applyBorder="1" applyAlignment="1">
      <alignment horizontal="left"/>
    </xf>
    <xf numFmtId="0" fontId="16" fillId="0" borderId="1" xfId="0" applyFont="1" applyBorder="1" applyAlignment="1"/>
    <xf numFmtId="0" fontId="16" fillId="0" borderId="1" xfId="0" applyFont="1" applyBorder="1" applyAlignment="1">
      <alignment horizontal="center"/>
    </xf>
    <xf numFmtId="49" fontId="16" fillId="0" borderId="1" xfId="9" applyNumberFormat="1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/>
    </xf>
    <xf numFmtId="49" fontId="16" fillId="0" borderId="1" xfId="0" applyNumberFormat="1" applyFont="1" applyBorder="1"/>
    <xf numFmtId="0" fontId="11" fillId="0" borderId="1" xfId="0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49" fontId="16" fillId="0" borderId="0" xfId="0" applyNumberFormat="1" applyFont="1" applyBorder="1"/>
    <xf numFmtId="49" fontId="16" fillId="0" borderId="0" xfId="2" applyNumberFormat="1" applyFont="1" applyBorder="1" applyAlignment="1"/>
    <xf numFmtId="0" fontId="16" fillId="0" borderId="0" xfId="2" applyFont="1" applyBorder="1" applyAlignment="1"/>
    <xf numFmtId="2" fontId="16" fillId="0" borderId="0" xfId="2" applyNumberFormat="1" applyFont="1" applyBorder="1" applyAlignment="1">
      <alignment horizontal="right"/>
    </xf>
    <xf numFmtId="0" fontId="16" fillId="0" borderId="0" xfId="0" applyFont="1" applyBorder="1"/>
    <xf numFmtId="0" fontId="15" fillId="0" borderId="0" xfId="0" applyFont="1" applyBorder="1" applyAlignment="1">
      <alignment horizontal="left"/>
    </xf>
    <xf numFmtId="49" fontId="15" fillId="0" borderId="0" xfId="0" applyNumberFormat="1" applyFont="1" applyBorder="1" applyAlignment="1">
      <alignment horizontal="left"/>
    </xf>
    <xf numFmtId="1" fontId="15" fillId="0" borderId="0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/>
    </xf>
    <xf numFmtId="1" fontId="15" fillId="2" borderId="0" xfId="0" applyNumberFormat="1" applyFont="1" applyFill="1" applyBorder="1" applyAlignment="1">
      <alignment horizontal="center"/>
    </xf>
    <xf numFmtId="0" fontId="15" fillId="3" borderId="2" xfId="9" applyNumberFormat="1" applyFont="1" applyFill="1" applyBorder="1" applyAlignment="1">
      <alignment horizontal="center" vertical="center" wrapText="1"/>
    </xf>
    <xf numFmtId="0" fontId="15" fillId="3" borderId="2" xfId="4" applyFont="1" applyFill="1" applyBorder="1" applyAlignment="1">
      <alignment horizontal="center" vertical="center"/>
    </xf>
    <xf numFmtId="0" fontId="16" fillId="0" borderId="2" xfId="0" applyFont="1" applyBorder="1"/>
    <xf numFmtId="0" fontId="15" fillId="0" borderId="0" xfId="0" applyFont="1" applyBorder="1"/>
    <xf numFmtId="0" fontId="16" fillId="0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2" borderId="0" xfId="0" applyFont="1" applyFill="1" applyBorder="1" applyAlignment="1">
      <alignment wrapText="1"/>
    </xf>
    <xf numFmtId="0" fontId="16" fillId="2" borderId="0" xfId="0" applyFont="1" applyFill="1" applyBorder="1"/>
    <xf numFmtId="0" fontId="16" fillId="0" borderId="0" xfId="0" applyFont="1" applyBorder="1" applyAlignment="1"/>
    <xf numFmtId="0" fontId="11" fillId="2" borderId="1" xfId="1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/>
    </xf>
    <xf numFmtId="0" fontId="7" fillId="3" borderId="1" xfId="9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15" fillId="2" borderId="0" xfId="9" applyNumberFormat="1" applyFont="1" applyFill="1" applyBorder="1" applyAlignment="1">
      <alignment horizontal="center" vertical="center" wrapText="1"/>
    </xf>
    <xf numFmtId="0" fontId="16" fillId="2" borderId="0" xfId="9" applyNumberFormat="1" applyFont="1" applyFill="1" applyBorder="1" applyAlignment="1">
      <alignment horizontal="center" vertical="center" wrapText="1"/>
    </xf>
    <xf numFmtId="0" fontId="16" fillId="2" borderId="0" xfId="6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 wrapText="1"/>
    </xf>
    <xf numFmtId="164" fontId="16" fillId="2" borderId="1" xfId="9" applyNumberFormat="1" applyFont="1" applyFill="1" applyBorder="1" applyAlignment="1">
      <alignment horizontal="center" vertical="center" wrapText="1"/>
    </xf>
    <xf numFmtId="0" fontId="11" fillId="0" borderId="1" xfId="0" applyFont="1" applyBorder="1"/>
    <xf numFmtId="0" fontId="7" fillId="0" borderId="1" xfId="0" applyFont="1" applyBorder="1" applyAlignment="1">
      <alignment horizontal="center" vertical="center"/>
    </xf>
    <xf numFmtId="0" fontId="16" fillId="0" borderId="0" xfId="9" applyNumberFormat="1" applyFont="1" applyBorder="1" applyAlignment="1">
      <alignment horizontal="left" vertical="center" wrapText="1"/>
    </xf>
    <xf numFmtId="0" fontId="15" fillId="3" borderId="2" xfId="0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 wrapText="1"/>
    </xf>
    <xf numFmtId="0" fontId="17" fillId="3" borderId="2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16" fillId="2" borderId="1" xfId="9" applyNumberFormat="1" applyFont="1" applyFill="1" applyBorder="1" applyAlignment="1">
      <alignment horizontal="left" vertical="center" wrapText="1"/>
    </xf>
    <xf numFmtId="0" fontId="11" fillId="2" borderId="1" xfId="10" applyNumberFormat="1" applyFont="1" applyFill="1" applyBorder="1" applyAlignment="1">
      <alignment horizontal="center" vertical="center" wrapText="1"/>
    </xf>
    <xf numFmtId="49" fontId="16" fillId="2" borderId="1" xfId="9" applyNumberFormat="1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/>
    </xf>
    <xf numFmtId="164" fontId="16" fillId="3" borderId="1" xfId="1" applyNumberFormat="1" applyFont="1" applyFill="1" applyBorder="1" applyAlignment="1">
      <alignment horizontal="center" vertical="center" wrapText="1"/>
    </xf>
    <xf numFmtId="0" fontId="11" fillId="0" borderId="1" xfId="11" applyNumberFormat="1" applyFont="1" applyBorder="1" applyAlignment="1">
      <alignment horizontal="left" vertical="center" wrapText="1"/>
    </xf>
    <xf numFmtId="0" fontId="11" fillId="0" borderId="1" xfId="11" applyNumberFormat="1" applyFont="1" applyFill="1" applyBorder="1" applyAlignment="1">
      <alignment horizontal="left" vertical="center" wrapText="1"/>
    </xf>
    <xf numFmtId="0" fontId="11" fillId="2" borderId="1" xfId="11" applyNumberFormat="1" applyFont="1" applyFill="1" applyBorder="1" applyAlignment="1">
      <alignment horizontal="left" vertical="center" wrapText="1"/>
    </xf>
    <xf numFmtId="49" fontId="11" fillId="0" borderId="1" xfId="11" applyNumberFormat="1" applyFont="1" applyBorder="1" applyAlignment="1">
      <alignment horizontal="left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1" fillId="2" borderId="1" xfId="9" applyNumberFormat="1" applyFont="1" applyFill="1" applyBorder="1" applyAlignment="1">
      <alignment horizontal="center" vertical="center" wrapText="1"/>
    </xf>
    <xf numFmtId="0" fontId="11" fillId="0" borderId="1" xfId="9" applyNumberFormat="1" applyFont="1" applyBorder="1" applyAlignment="1">
      <alignment horizontal="center" vertical="center" wrapText="1"/>
    </xf>
    <xf numFmtId="1" fontId="11" fillId="4" borderId="1" xfId="12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6" fillId="0" borderId="2" xfId="3" applyFont="1" applyBorder="1" applyAlignment="1">
      <alignment vertical="center"/>
    </xf>
    <xf numFmtId="0" fontId="6" fillId="0" borderId="3" xfId="3" applyFont="1" applyBorder="1" applyAlignment="1">
      <alignment vertical="center"/>
    </xf>
    <xf numFmtId="0" fontId="6" fillId="0" borderId="6" xfId="3" applyFont="1" applyBorder="1" applyAlignment="1">
      <alignment vertical="center"/>
    </xf>
    <xf numFmtId="1" fontId="6" fillId="0" borderId="1" xfId="3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1" fontId="16" fillId="2" borderId="0" xfId="0" applyNumberFormat="1" applyFont="1" applyFill="1" applyBorder="1" applyAlignment="1">
      <alignment horizontal="center" vertical="center"/>
    </xf>
    <xf numFmtId="1" fontId="15" fillId="2" borderId="0" xfId="0" applyNumberFormat="1" applyFont="1" applyFill="1" applyBorder="1" applyAlignment="1">
      <alignment horizontal="center" vertical="center"/>
    </xf>
    <xf numFmtId="0" fontId="7" fillId="0" borderId="1" xfId="11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" fontId="11" fillId="4" borderId="1" xfId="12" applyNumberFormat="1" applyFont="1" applyFill="1" applyBorder="1" applyAlignment="1">
      <alignment horizontal="center" vertical="top"/>
    </xf>
    <xf numFmtId="0" fontId="15" fillId="0" borderId="1" xfId="1" applyFont="1" applyFill="1" applyBorder="1" applyAlignment="1">
      <alignment horizontal="center" vertical="center" wrapText="1"/>
    </xf>
    <xf numFmtId="0" fontId="15" fillId="2" borderId="1" xfId="9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wrapText="1"/>
    </xf>
    <xf numFmtId="1" fontId="11" fillId="2" borderId="1" xfId="12" applyNumberFormat="1" applyFont="1" applyFill="1" applyBorder="1" applyAlignment="1">
      <alignment horizontal="center" vertical="center"/>
    </xf>
    <xf numFmtId="0" fontId="7" fillId="2" borderId="1" xfId="11" applyNumberFormat="1" applyFont="1" applyFill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5" xfId="11" applyNumberFormat="1" applyFont="1" applyBorder="1" applyAlignment="1">
      <alignment horizontal="left" vertical="center" wrapText="1"/>
    </xf>
    <xf numFmtId="0" fontId="11" fillId="0" borderId="5" xfId="11" applyNumberFormat="1" applyFont="1" applyBorder="1" applyAlignment="1">
      <alignment horizontal="center" vertical="center" wrapText="1"/>
    </xf>
    <xf numFmtId="0" fontId="11" fillId="0" borderId="5" xfId="10" applyNumberFormat="1" applyFont="1" applyBorder="1" applyAlignment="1">
      <alignment horizontal="center" vertical="center" wrapText="1"/>
    </xf>
    <xf numFmtId="0" fontId="10" fillId="3" borderId="5" xfId="9" applyNumberFormat="1" applyFont="1" applyFill="1" applyBorder="1" applyAlignment="1">
      <alignment horizontal="center" vertical="center" wrapText="1"/>
    </xf>
    <xf numFmtId="0" fontId="15" fillId="3" borderId="5" xfId="9" applyNumberFormat="1" applyFont="1" applyFill="1" applyBorder="1" applyAlignment="1">
      <alignment horizontal="center" vertical="center" wrapText="1"/>
    </xf>
    <xf numFmtId="0" fontId="5" fillId="3" borderId="5" xfId="9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13" fillId="2" borderId="1" xfId="9" applyNumberFormat="1" applyFont="1" applyFill="1" applyBorder="1" applyAlignment="1">
      <alignment horizontal="left" vertical="center" wrapText="1"/>
    </xf>
    <xf numFmtId="0" fontId="14" fillId="2" borderId="1" xfId="9" applyNumberFormat="1" applyFont="1" applyFill="1" applyBorder="1" applyAlignment="1">
      <alignment horizontal="left" vertical="center" wrapText="1"/>
    </xf>
    <xf numFmtId="1" fontId="7" fillId="3" borderId="2" xfId="1" applyNumberFormat="1" applyFont="1" applyFill="1" applyBorder="1" applyAlignment="1">
      <alignment horizontal="center" vertical="center"/>
    </xf>
    <xf numFmtId="1" fontId="6" fillId="3" borderId="2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0" borderId="4" xfId="1" applyFont="1" applyBorder="1" applyAlignment="1">
      <alignment horizontal="center" vertical="center"/>
    </xf>
    <xf numFmtId="1" fontId="6" fillId="2" borderId="4" xfId="1" applyNumberFormat="1" applyFont="1" applyFill="1" applyBorder="1" applyAlignment="1">
      <alignment horizontal="center" vertical="center"/>
    </xf>
    <xf numFmtId="0" fontId="11" fillId="0" borderId="4" xfId="10" applyNumberFormat="1" applyFont="1" applyBorder="1" applyAlignment="1">
      <alignment horizontal="center" vertical="center" wrapText="1"/>
    </xf>
    <xf numFmtId="1" fontId="6" fillId="3" borderId="9" xfId="1" applyNumberFormat="1" applyFont="1" applyFill="1" applyBorder="1" applyAlignment="1">
      <alignment horizontal="center" vertical="center"/>
    </xf>
    <xf numFmtId="0" fontId="5" fillId="2" borderId="4" xfId="4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16" fillId="4" borderId="5" xfId="8" applyNumberFormat="1" applyFont="1" applyFill="1" applyBorder="1" applyAlignment="1">
      <alignment horizontal="left" vertical="center" wrapText="1"/>
    </xf>
    <xf numFmtId="49" fontId="16" fillId="0" borderId="5" xfId="9" applyNumberFormat="1" applyFont="1" applyBorder="1" applyAlignment="1">
      <alignment horizontal="left" vertical="center" wrapText="1"/>
    </xf>
    <xf numFmtId="0" fontId="16" fillId="0" borderId="5" xfId="9" applyNumberFormat="1" applyFont="1" applyBorder="1" applyAlignment="1">
      <alignment horizontal="left" vertical="center" wrapText="1"/>
    </xf>
    <xf numFmtId="0" fontId="11" fillId="0" borderId="5" xfId="1" applyFont="1" applyFill="1" applyBorder="1" applyAlignment="1">
      <alignment horizontal="center" vertical="center" wrapText="1"/>
    </xf>
    <xf numFmtId="164" fontId="16" fillId="0" borderId="5" xfId="9" applyNumberFormat="1" applyFont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164" fontId="16" fillId="3" borderId="5" xfId="1" applyNumberFormat="1" applyFont="1" applyFill="1" applyBorder="1" applyAlignment="1">
      <alignment horizontal="center" vertical="center" wrapText="1"/>
    </xf>
    <xf numFmtId="0" fontId="15" fillId="3" borderId="13" xfId="9" applyNumberFormat="1" applyFont="1" applyFill="1" applyBorder="1" applyAlignment="1">
      <alignment horizontal="center" vertical="center" wrapText="1"/>
    </xf>
    <xf numFmtId="0" fontId="15" fillId="2" borderId="5" xfId="9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6" borderId="2" xfId="1" applyFont="1" applyFill="1" applyBorder="1" applyAlignment="1">
      <alignment horizontal="center" vertical="center" wrapText="1"/>
    </xf>
    <xf numFmtId="0" fontId="15" fillId="6" borderId="3" xfId="1" applyFont="1" applyFill="1" applyBorder="1" applyAlignment="1">
      <alignment horizontal="center" vertical="center" wrapText="1"/>
    </xf>
    <xf numFmtId="0" fontId="15" fillId="6" borderId="6" xfId="1" applyFont="1" applyFill="1" applyBorder="1" applyAlignment="1">
      <alignment horizontal="center" vertical="center" wrapText="1"/>
    </xf>
    <xf numFmtId="0" fontId="15" fillId="3" borderId="2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15" fillId="3" borderId="6" xfId="1" applyFont="1" applyFill="1" applyBorder="1" applyAlignment="1">
      <alignment horizontal="center" vertical="center" wrapText="1"/>
    </xf>
    <xf numFmtId="0" fontId="17" fillId="6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6" fillId="0" borderId="2" xfId="3" applyFont="1" applyBorder="1" applyAlignment="1">
      <alignment horizontal="left" vertical="center"/>
    </xf>
    <xf numFmtId="0" fontId="6" fillId="0" borderId="3" xfId="3" applyFont="1" applyBorder="1" applyAlignment="1">
      <alignment horizontal="left" vertical="center"/>
    </xf>
    <xf numFmtId="0" fontId="6" fillId="0" borderId="6" xfId="3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9" xfId="3" applyFont="1" applyBorder="1" applyAlignment="1">
      <alignment horizontal="left" vertical="center"/>
    </xf>
    <xf numFmtId="0" fontId="6" fillId="0" borderId="8" xfId="3" applyFont="1" applyBorder="1" applyAlignment="1">
      <alignment horizontal="left" vertical="center"/>
    </xf>
    <xf numFmtId="0" fontId="6" fillId="0" borderId="10" xfId="3" applyFont="1" applyBorder="1" applyAlignment="1">
      <alignment horizontal="left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8" fillId="0" borderId="0" xfId="3" applyFont="1" applyBorder="1" applyAlignment="1">
      <alignment horizontal="center" vertical="center"/>
    </xf>
    <xf numFmtId="0" fontId="8" fillId="0" borderId="12" xfId="3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/>
    </xf>
    <xf numFmtId="0" fontId="6" fillId="3" borderId="6" xfId="3" applyFont="1" applyFill="1" applyBorder="1" applyAlignment="1">
      <alignment horizontal="center" vertical="center"/>
    </xf>
  </cellXfs>
  <cellStyles count="13">
    <cellStyle name="Обычный" xfId="0" builtinId="0"/>
    <cellStyle name="Обычный 10" xfId="7"/>
    <cellStyle name="Обычный 2" xfId="3"/>
    <cellStyle name="Обычный 3" xfId="4"/>
    <cellStyle name="Обычный 4" xfId="5"/>
    <cellStyle name="Обычный 9" xfId="6"/>
    <cellStyle name="Обычный_Заочка" xfId="10"/>
    <cellStyle name="Обычный_Заочное" xfId="11"/>
    <cellStyle name="Обычный_Лист1" xfId="1"/>
    <cellStyle name="Обычный_Лист2" xfId="2"/>
    <cellStyle name="Обычный_Лист3" xfId="12"/>
    <cellStyle name="Обычный_Магистры" xfId="8"/>
    <cellStyle name="Обычный_Очное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324"/>
  <sheetViews>
    <sheetView tabSelected="1" zoomScale="120" zoomScaleNormal="120" workbookViewId="0">
      <pane ySplit="6" topLeftCell="A7" activePane="bottomLeft" state="frozen"/>
      <selection pane="bottomLeft" activeCell="S8" sqref="S8"/>
    </sheetView>
  </sheetViews>
  <sheetFormatPr defaultColWidth="9.140625" defaultRowHeight="12"/>
  <cols>
    <col min="1" max="1" width="3" style="36" customWidth="1"/>
    <col min="2" max="2" width="7.7109375" style="39" customWidth="1"/>
    <col min="3" max="3" width="59" style="27" customWidth="1"/>
    <col min="4" max="4" width="7.28515625" style="69" customWidth="1"/>
    <col min="5" max="5" width="10" style="36" customWidth="1"/>
    <col min="6" max="6" width="10.140625" style="36" customWidth="1"/>
    <col min="7" max="7" width="5.7109375" style="27" customWidth="1"/>
    <col min="8" max="8" width="6.7109375" style="27" customWidth="1"/>
    <col min="9" max="10" width="6.42578125" style="27" customWidth="1"/>
    <col min="11" max="11" width="6.28515625" style="27" customWidth="1"/>
    <col min="12" max="12" width="6.7109375" style="27" customWidth="1"/>
    <col min="13" max="14" width="6.28515625" style="55" customWidth="1"/>
    <col min="15" max="15" width="8" style="27" customWidth="1"/>
    <col min="16" max="16" width="11.85546875" style="47" customWidth="1"/>
    <col min="17" max="17" width="11" style="47" customWidth="1"/>
    <col min="18" max="18" width="11.85546875" style="47" customWidth="1"/>
    <col min="19" max="19" width="11" style="47" customWidth="1"/>
    <col min="20" max="99" width="9.140625" style="47"/>
    <col min="100" max="16384" width="9.140625" style="27"/>
  </cols>
  <sheetData>
    <row r="1" spans="1:99" s="26" customFormat="1" ht="12" customHeight="1">
      <c r="A1" s="175" t="s">
        <v>166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</row>
    <row r="2" spans="1:99" s="26" customFormat="1" ht="12" customHeight="1">
      <c r="A2" s="177" t="s">
        <v>12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</row>
    <row r="3" spans="1:99" ht="12" customHeight="1">
      <c r="A3" s="167" t="s">
        <v>0</v>
      </c>
      <c r="B3" s="185" t="s">
        <v>1</v>
      </c>
      <c r="C3" s="167" t="s">
        <v>11</v>
      </c>
      <c r="D3" s="167" t="s">
        <v>2</v>
      </c>
      <c r="E3" s="167" t="s">
        <v>3</v>
      </c>
      <c r="F3" s="167" t="s">
        <v>59</v>
      </c>
      <c r="G3" s="186" t="s">
        <v>4</v>
      </c>
      <c r="H3" s="186"/>
      <c r="I3" s="186"/>
      <c r="J3" s="186"/>
      <c r="K3" s="186"/>
      <c r="L3" s="186"/>
      <c r="M3" s="186"/>
      <c r="N3" s="186"/>
      <c r="O3" s="186"/>
      <c r="P3" s="179" t="s">
        <v>211</v>
      </c>
      <c r="Q3" s="180"/>
      <c r="R3" s="179" t="s">
        <v>212</v>
      </c>
      <c r="S3" s="180"/>
    </row>
    <row r="4" spans="1:99" ht="12" customHeight="1">
      <c r="A4" s="167"/>
      <c r="B4" s="185"/>
      <c r="C4" s="167"/>
      <c r="D4" s="167"/>
      <c r="E4" s="167"/>
      <c r="F4" s="167"/>
      <c r="G4" s="163" t="s">
        <v>6</v>
      </c>
      <c r="H4" s="164"/>
      <c r="I4" s="164"/>
      <c r="J4" s="164"/>
      <c r="K4" s="164"/>
      <c r="L4" s="164"/>
      <c r="M4" s="164"/>
      <c r="N4" s="165"/>
      <c r="O4" s="166" t="s">
        <v>35</v>
      </c>
      <c r="P4" s="181"/>
      <c r="Q4" s="182"/>
      <c r="R4" s="181"/>
      <c r="S4" s="182"/>
    </row>
    <row r="5" spans="1:99" ht="12.75" customHeight="1">
      <c r="A5" s="167"/>
      <c r="B5" s="185"/>
      <c r="C5" s="167"/>
      <c r="D5" s="167"/>
      <c r="E5" s="167"/>
      <c r="F5" s="167"/>
      <c r="G5" s="160" t="s">
        <v>31</v>
      </c>
      <c r="H5" s="161"/>
      <c r="I5" s="161"/>
      <c r="J5" s="162"/>
      <c r="K5" s="160" t="s">
        <v>32</v>
      </c>
      <c r="L5" s="161"/>
      <c r="M5" s="161"/>
      <c r="N5" s="162"/>
      <c r="O5" s="166"/>
      <c r="P5" s="183" t="s">
        <v>213</v>
      </c>
      <c r="Q5" s="183" t="s">
        <v>214</v>
      </c>
      <c r="R5" s="183" t="s">
        <v>213</v>
      </c>
      <c r="S5" s="183" t="s">
        <v>214</v>
      </c>
    </row>
    <row r="6" spans="1:99" s="28" customFormat="1" ht="33.75" customHeight="1">
      <c r="A6" s="167"/>
      <c r="B6" s="185"/>
      <c r="C6" s="167"/>
      <c r="D6" s="167"/>
      <c r="E6" s="167"/>
      <c r="F6" s="167"/>
      <c r="G6" s="71" t="s">
        <v>207</v>
      </c>
      <c r="H6" s="78" t="s">
        <v>95</v>
      </c>
      <c r="I6" s="78" t="s">
        <v>60</v>
      </c>
      <c r="J6" s="78" t="s">
        <v>208</v>
      </c>
      <c r="K6" s="71" t="s">
        <v>209</v>
      </c>
      <c r="L6" s="78" t="s">
        <v>95</v>
      </c>
      <c r="M6" s="79" t="s">
        <v>60</v>
      </c>
      <c r="N6" s="78" t="s">
        <v>208</v>
      </c>
      <c r="O6" s="166"/>
      <c r="P6" s="184"/>
      <c r="Q6" s="184"/>
      <c r="R6" s="184"/>
      <c r="S6" s="184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</row>
    <row r="7" spans="1:99" s="28" customFormat="1" ht="12" customHeight="1">
      <c r="A7" s="172" t="s">
        <v>5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4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</row>
    <row r="8" spans="1:99" s="30" customFormat="1" ht="25.5" customHeight="1">
      <c r="A8" s="18">
        <v>9</v>
      </c>
      <c r="B8" s="37" t="s">
        <v>81</v>
      </c>
      <c r="C8" s="29" t="s">
        <v>114</v>
      </c>
      <c r="D8" s="74">
        <v>15</v>
      </c>
      <c r="E8" s="15">
        <v>148</v>
      </c>
      <c r="F8" s="19">
        <f t="shared" ref="F8:F38" si="0">E8/D8</f>
        <v>9.8666666666666671</v>
      </c>
      <c r="G8" s="20"/>
      <c r="H8" s="20"/>
      <c r="I8" s="20"/>
      <c r="J8" s="20"/>
      <c r="K8" s="20">
        <v>15</v>
      </c>
      <c r="L8" s="20"/>
      <c r="M8" s="53">
        <v>1</v>
      </c>
      <c r="N8" s="53">
        <v>1</v>
      </c>
      <c r="O8" s="20">
        <v>2</v>
      </c>
      <c r="P8" s="30">
        <v>207</v>
      </c>
      <c r="Q8" s="30">
        <v>166</v>
      </c>
      <c r="R8" s="30">
        <v>135</v>
      </c>
      <c r="S8" s="30">
        <v>134</v>
      </c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</row>
    <row r="9" spans="1:99" s="30" customFormat="1" ht="12" customHeight="1">
      <c r="A9" s="18">
        <v>19</v>
      </c>
      <c r="B9" s="37" t="s">
        <v>82</v>
      </c>
      <c r="C9" s="29" t="s">
        <v>105</v>
      </c>
      <c r="D9" s="74">
        <v>10</v>
      </c>
      <c r="E9" s="15">
        <v>29</v>
      </c>
      <c r="F9" s="19">
        <f t="shared" si="0"/>
        <v>2.9</v>
      </c>
      <c r="G9" s="20"/>
      <c r="H9" s="20"/>
      <c r="I9" s="20"/>
      <c r="J9" s="20"/>
      <c r="K9" s="20">
        <v>10</v>
      </c>
      <c r="L9" s="20"/>
      <c r="M9" s="53">
        <v>1</v>
      </c>
      <c r="N9" s="53"/>
      <c r="O9" s="20">
        <v>1</v>
      </c>
      <c r="P9" s="31">
        <v>338</v>
      </c>
      <c r="Q9" s="31">
        <v>243</v>
      </c>
      <c r="R9" s="31">
        <v>187</v>
      </c>
      <c r="S9" s="31">
        <v>187</v>
      </c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</row>
    <row r="10" spans="1:99" s="31" customFormat="1" ht="26.25" customHeight="1">
      <c r="A10" s="18">
        <v>33</v>
      </c>
      <c r="B10" s="37" t="s">
        <v>83</v>
      </c>
      <c r="C10" s="29" t="s">
        <v>169</v>
      </c>
      <c r="D10" s="80">
        <v>5</v>
      </c>
      <c r="E10" s="15">
        <v>33</v>
      </c>
      <c r="F10" s="19">
        <f t="shared" si="0"/>
        <v>6.6</v>
      </c>
      <c r="G10" s="20"/>
      <c r="H10" s="20"/>
      <c r="I10" s="20"/>
      <c r="J10" s="20"/>
      <c r="K10" s="20">
        <v>5</v>
      </c>
      <c r="L10" s="20"/>
      <c r="M10" s="53"/>
      <c r="N10" s="53"/>
      <c r="O10" s="20">
        <v>1</v>
      </c>
      <c r="P10" s="28">
        <v>332</v>
      </c>
      <c r="Q10" s="28">
        <v>265</v>
      </c>
      <c r="R10" s="28">
        <v>254</v>
      </c>
      <c r="S10" s="28">
        <v>254</v>
      </c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</row>
    <row r="11" spans="1:99" s="31" customFormat="1">
      <c r="A11" s="18">
        <v>4</v>
      </c>
      <c r="B11" s="37" t="s">
        <v>84</v>
      </c>
      <c r="C11" s="29" t="s">
        <v>139</v>
      </c>
      <c r="D11" s="74">
        <v>10</v>
      </c>
      <c r="E11" s="15">
        <v>63</v>
      </c>
      <c r="F11" s="19">
        <f t="shared" si="0"/>
        <v>6.3</v>
      </c>
      <c r="G11" s="20"/>
      <c r="H11" s="20"/>
      <c r="I11" s="20"/>
      <c r="J11" s="20"/>
      <c r="K11" s="20">
        <v>10</v>
      </c>
      <c r="L11" s="20"/>
      <c r="M11" s="53">
        <v>1</v>
      </c>
      <c r="N11" s="53"/>
      <c r="O11" s="20">
        <v>3</v>
      </c>
      <c r="P11" s="31">
        <v>344</v>
      </c>
      <c r="Q11" s="31">
        <v>261</v>
      </c>
      <c r="R11" s="31">
        <v>244</v>
      </c>
      <c r="S11" s="31">
        <v>190</v>
      </c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</row>
    <row r="12" spans="1:99" s="30" customFormat="1" ht="13.5" customHeight="1">
      <c r="A12" s="18">
        <v>30</v>
      </c>
      <c r="B12" s="37" t="s">
        <v>85</v>
      </c>
      <c r="C12" s="29" t="s">
        <v>168</v>
      </c>
      <c r="D12" s="74">
        <v>10</v>
      </c>
      <c r="E12" s="15">
        <v>48</v>
      </c>
      <c r="F12" s="19">
        <f t="shared" si="0"/>
        <v>4.8</v>
      </c>
      <c r="G12" s="20"/>
      <c r="H12" s="20"/>
      <c r="I12" s="20"/>
      <c r="J12" s="20"/>
      <c r="K12" s="20">
        <v>10</v>
      </c>
      <c r="L12" s="20"/>
      <c r="M12" s="53">
        <v>1</v>
      </c>
      <c r="N12" s="53"/>
      <c r="O12" s="20"/>
      <c r="P12" s="28">
        <v>231</v>
      </c>
      <c r="Q12" s="28">
        <v>161</v>
      </c>
      <c r="R12" s="28"/>
      <c r="S12" s="28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</row>
    <row r="13" spans="1:99" s="30" customFormat="1" ht="11.25" customHeight="1">
      <c r="A13" s="18">
        <v>32</v>
      </c>
      <c r="B13" s="37" t="s">
        <v>86</v>
      </c>
      <c r="C13" s="29" t="s">
        <v>124</v>
      </c>
      <c r="D13" s="74">
        <v>7</v>
      </c>
      <c r="E13" s="16">
        <v>51</v>
      </c>
      <c r="F13" s="19">
        <f t="shared" si="0"/>
        <v>7.2857142857142856</v>
      </c>
      <c r="G13" s="20"/>
      <c r="H13" s="20"/>
      <c r="I13" s="20"/>
      <c r="J13" s="20"/>
      <c r="K13" s="20">
        <v>7</v>
      </c>
      <c r="L13" s="20"/>
      <c r="M13" s="53">
        <v>1</v>
      </c>
      <c r="N13" s="53"/>
      <c r="O13" s="20"/>
      <c r="P13" s="28">
        <v>272</v>
      </c>
      <c r="Q13" s="28">
        <v>147</v>
      </c>
      <c r="R13" s="28"/>
      <c r="S13" s="28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</row>
    <row r="14" spans="1:99" s="30" customFormat="1" ht="11.25" customHeight="1">
      <c r="A14" s="18">
        <v>10</v>
      </c>
      <c r="B14" s="37" t="s">
        <v>87</v>
      </c>
      <c r="C14" s="29" t="s">
        <v>118</v>
      </c>
      <c r="D14" s="74">
        <v>5</v>
      </c>
      <c r="E14" s="15">
        <v>45</v>
      </c>
      <c r="F14" s="19">
        <f t="shared" si="0"/>
        <v>9</v>
      </c>
      <c r="G14" s="20"/>
      <c r="H14" s="20"/>
      <c r="I14" s="20"/>
      <c r="J14" s="20"/>
      <c r="K14" s="20">
        <v>5</v>
      </c>
      <c r="L14" s="20"/>
      <c r="M14" s="53">
        <v>1</v>
      </c>
      <c r="N14" s="53"/>
      <c r="O14" s="20"/>
      <c r="P14" s="30">
        <v>218</v>
      </c>
      <c r="Q14" s="30">
        <v>154</v>
      </c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</row>
    <row r="15" spans="1:99" s="31" customFormat="1" ht="22.15" customHeight="1">
      <c r="A15" s="18">
        <v>18</v>
      </c>
      <c r="B15" s="37" t="s">
        <v>106</v>
      </c>
      <c r="C15" s="29" t="s">
        <v>107</v>
      </c>
      <c r="D15" s="74">
        <v>64</v>
      </c>
      <c r="E15" s="16">
        <v>257</v>
      </c>
      <c r="F15" s="19">
        <f t="shared" si="0"/>
        <v>4.015625</v>
      </c>
      <c r="G15" s="20">
        <v>44</v>
      </c>
      <c r="H15" s="20"/>
      <c r="I15" s="20">
        <v>5</v>
      </c>
      <c r="J15" s="20"/>
      <c r="K15" s="20">
        <v>20</v>
      </c>
      <c r="L15" s="20"/>
      <c r="M15" s="53">
        <v>2</v>
      </c>
      <c r="N15" s="53"/>
      <c r="O15" s="20">
        <v>7</v>
      </c>
      <c r="P15" s="31">
        <v>251</v>
      </c>
      <c r="Q15" s="31">
        <v>155</v>
      </c>
      <c r="R15" s="31">
        <v>242</v>
      </c>
      <c r="S15" s="31">
        <v>126</v>
      </c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</row>
    <row r="16" spans="1:99" s="30" customFormat="1" ht="24.75" customHeight="1">
      <c r="A16" s="18">
        <v>24</v>
      </c>
      <c r="B16" s="37" t="s">
        <v>108</v>
      </c>
      <c r="C16" s="29" t="s">
        <v>109</v>
      </c>
      <c r="D16" s="74">
        <v>20</v>
      </c>
      <c r="E16" s="16">
        <v>213</v>
      </c>
      <c r="F16" s="19">
        <f t="shared" si="0"/>
        <v>10.65</v>
      </c>
      <c r="G16" s="20">
        <v>20</v>
      </c>
      <c r="H16" s="20"/>
      <c r="I16" s="20">
        <v>2</v>
      </c>
      <c r="J16" s="20"/>
      <c r="K16" s="20"/>
      <c r="L16" s="20"/>
      <c r="M16" s="53"/>
      <c r="N16" s="53"/>
      <c r="O16" s="20">
        <v>1</v>
      </c>
      <c r="P16" s="31">
        <v>218</v>
      </c>
      <c r="Q16" s="31">
        <v>153</v>
      </c>
      <c r="R16" s="31">
        <v>149</v>
      </c>
      <c r="S16" s="31">
        <v>149</v>
      </c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</row>
    <row r="17" spans="1:99" s="30" customFormat="1" ht="12" customHeight="1">
      <c r="A17" s="18">
        <v>6</v>
      </c>
      <c r="B17" s="37" t="s">
        <v>91</v>
      </c>
      <c r="C17" s="29" t="s">
        <v>90</v>
      </c>
      <c r="D17" s="74">
        <v>5</v>
      </c>
      <c r="E17" s="15">
        <v>52</v>
      </c>
      <c r="F17" s="19">
        <f t="shared" si="0"/>
        <v>10.4</v>
      </c>
      <c r="G17" s="20"/>
      <c r="H17" s="20"/>
      <c r="I17" s="20"/>
      <c r="J17" s="20"/>
      <c r="K17" s="20">
        <v>5</v>
      </c>
      <c r="L17" s="20"/>
      <c r="M17" s="53">
        <v>1</v>
      </c>
      <c r="N17" s="53"/>
      <c r="O17" s="20">
        <v>1</v>
      </c>
      <c r="P17" s="30">
        <v>257</v>
      </c>
      <c r="Q17" s="30">
        <v>200</v>
      </c>
      <c r="R17" s="30">
        <v>194</v>
      </c>
      <c r="S17" s="30">
        <v>194</v>
      </c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</row>
    <row r="18" spans="1:99" s="30" customFormat="1" ht="12" customHeight="1">
      <c r="A18" s="18">
        <v>20</v>
      </c>
      <c r="B18" s="37" t="s">
        <v>148</v>
      </c>
      <c r="C18" s="29" t="s">
        <v>137</v>
      </c>
      <c r="D18" s="74">
        <v>15</v>
      </c>
      <c r="E18" s="15">
        <v>68</v>
      </c>
      <c r="F18" s="19">
        <f t="shared" si="0"/>
        <v>4.5333333333333332</v>
      </c>
      <c r="G18" s="20"/>
      <c r="H18" s="20"/>
      <c r="I18" s="20"/>
      <c r="J18" s="20"/>
      <c r="K18" s="20">
        <v>15</v>
      </c>
      <c r="L18" s="20"/>
      <c r="M18" s="53">
        <v>1</v>
      </c>
      <c r="N18" s="53"/>
      <c r="O18" s="20">
        <v>1</v>
      </c>
      <c r="P18" s="31">
        <v>253</v>
      </c>
      <c r="Q18" s="31">
        <v>178</v>
      </c>
      <c r="R18" s="31">
        <v>114</v>
      </c>
      <c r="S18" s="31">
        <v>114</v>
      </c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</row>
    <row r="19" spans="1:99" s="30" customFormat="1" ht="11.25" customHeight="1">
      <c r="A19" s="18">
        <v>7</v>
      </c>
      <c r="B19" s="37" t="s">
        <v>94</v>
      </c>
      <c r="C19" s="29" t="s">
        <v>170</v>
      </c>
      <c r="D19" s="74">
        <v>15</v>
      </c>
      <c r="E19" s="15">
        <v>127</v>
      </c>
      <c r="F19" s="19">
        <f t="shared" si="0"/>
        <v>8.4666666666666668</v>
      </c>
      <c r="G19" s="20">
        <v>15</v>
      </c>
      <c r="H19" s="20"/>
      <c r="I19" s="20">
        <v>2</v>
      </c>
      <c r="J19" s="20"/>
      <c r="K19" s="20"/>
      <c r="L19" s="20"/>
      <c r="M19" s="53"/>
      <c r="N19" s="53"/>
      <c r="O19" s="20">
        <v>5</v>
      </c>
      <c r="P19" s="30">
        <v>262</v>
      </c>
      <c r="Q19" s="30">
        <v>208</v>
      </c>
      <c r="R19" s="30">
        <v>181</v>
      </c>
      <c r="S19" s="30">
        <v>160</v>
      </c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</row>
    <row r="20" spans="1:99" s="28" customFormat="1" ht="27" customHeight="1">
      <c r="A20" s="18">
        <v>3</v>
      </c>
      <c r="B20" s="37" t="s">
        <v>140</v>
      </c>
      <c r="C20" s="29" t="s">
        <v>117</v>
      </c>
      <c r="D20" s="74">
        <v>15</v>
      </c>
      <c r="E20" s="15">
        <v>176</v>
      </c>
      <c r="F20" s="19">
        <f t="shared" si="0"/>
        <v>11.733333333333333</v>
      </c>
      <c r="G20" s="20"/>
      <c r="H20" s="20"/>
      <c r="I20" s="20"/>
      <c r="J20" s="20"/>
      <c r="K20" s="20">
        <v>15</v>
      </c>
      <c r="L20" s="20"/>
      <c r="M20" s="53">
        <v>2</v>
      </c>
      <c r="N20" s="53">
        <v>1</v>
      </c>
      <c r="O20" s="20">
        <v>1</v>
      </c>
      <c r="P20" s="31">
        <v>274</v>
      </c>
      <c r="Q20" s="31">
        <v>214</v>
      </c>
      <c r="R20" s="31">
        <v>167</v>
      </c>
      <c r="S20" s="31">
        <v>167</v>
      </c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</row>
    <row r="21" spans="1:99" s="31" customFormat="1" ht="23.45" customHeight="1">
      <c r="A21" s="18">
        <v>22</v>
      </c>
      <c r="B21" s="37" t="s">
        <v>143</v>
      </c>
      <c r="C21" s="29" t="s">
        <v>122</v>
      </c>
      <c r="D21" s="74">
        <v>7</v>
      </c>
      <c r="E21" s="16">
        <v>49</v>
      </c>
      <c r="F21" s="19">
        <f t="shared" si="0"/>
        <v>7</v>
      </c>
      <c r="G21" s="20"/>
      <c r="H21" s="20"/>
      <c r="I21" s="20"/>
      <c r="J21" s="20"/>
      <c r="K21" s="20">
        <v>7</v>
      </c>
      <c r="L21" s="20"/>
      <c r="M21" s="53">
        <v>1</v>
      </c>
      <c r="N21" s="53"/>
      <c r="O21" s="20">
        <v>1</v>
      </c>
      <c r="P21" s="31">
        <v>264</v>
      </c>
      <c r="Q21" s="31">
        <v>170</v>
      </c>
      <c r="R21" s="31">
        <v>157</v>
      </c>
      <c r="S21" s="31">
        <v>157</v>
      </c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</row>
    <row r="22" spans="1:99" s="31" customFormat="1" ht="11.25" customHeight="1">
      <c r="A22" s="18">
        <v>36</v>
      </c>
      <c r="B22" s="87" t="s">
        <v>146</v>
      </c>
      <c r="C22" s="125" t="s">
        <v>133</v>
      </c>
      <c r="D22" s="81">
        <v>14</v>
      </c>
      <c r="E22" s="16">
        <v>48</v>
      </c>
      <c r="F22" s="72">
        <f t="shared" si="0"/>
        <v>3.4285714285714284</v>
      </c>
      <c r="G22" s="20">
        <v>14</v>
      </c>
      <c r="H22" s="20"/>
      <c r="I22" s="20">
        <v>2</v>
      </c>
      <c r="J22" s="20"/>
      <c r="K22" s="20"/>
      <c r="L22" s="20"/>
      <c r="M22" s="53"/>
      <c r="N22" s="53"/>
      <c r="O22" s="20"/>
      <c r="P22" s="28">
        <v>224</v>
      </c>
      <c r="Q22" s="28">
        <v>150</v>
      </c>
      <c r="R22" s="28"/>
      <c r="S22" s="28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</row>
    <row r="23" spans="1:99" s="31" customFormat="1" ht="11.25" customHeight="1">
      <c r="A23" s="18">
        <v>25</v>
      </c>
      <c r="B23" s="87" t="s">
        <v>146</v>
      </c>
      <c r="C23" s="125" t="s">
        <v>167</v>
      </c>
      <c r="D23" s="81">
        <v>5</v>
      </c>
      <c r="E23" s="16">
        <v>21</v>
      </c>
      <c r="F23" s="72">
        <f t="shared" si="0"/>
        <v>4.2</v>
      </c>
      <c r="G23" s="20"/>
      <c r="H23" s="20"/>
      <c r="I23" s="20"/>
      <c r="J23" s="20"/>
      <c r="K23" s="20">
        <v>5</v>
      </c>
      <c r="L23" s="20"/>
      <c r="M23" s="53"/>
      <c r="N23" s="53"/>
      <c r="O23" s="20"/>
      <c r="P23" s="31">
        <v>193</v>
      </c>
      <c r="Q23" s="31">
        <v>132</v>
      </c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</row>
    <row r="24" spans="1:99" s="31" customFormat="1" ht="11.25" customHeight="1">
      <c r="A24" s="18">
        <v>34</v>
      </c>
      <c r="B24" s="87" t="s">
        <v>146</v>
      </c>
      <c r="C24" s="125" t="s">
        <v>132</v>
      </c>
      <c r="D24" s="81">
        <v>15</v>
      </c>
      <c r="E24" s="16">
        <v>57</v>
      </c>
      <c r="F24" s="72">
        <f t="shared" si="0"/>
        <v>3.8</v>
      </c>
      <c r="G24" s="20">
        <v>10</v>
      </c>
      <c r="H24" s="20"/>
      <c r="I24" s="20"/>
      <c r="J24" s="20"/>
      <c r="K24" s="20">
        <v>5</v>
      </c>
      <c r="L24" s="20"/>
      <c r="M24" s="53"/>
      <c r="N24" s="53"/>
      <c r="O24" s="20"/>
      <c r="P24" s="28">
        <v>229</v>
      </c>
      <c r="Q24" s="28">
        <v>148</v>
      </c>
      <c r="R24" s="28"/>
      <c r="S24" s="28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</row>
    <row r="25" spans="1:99" s="31" customFormat="1" ht="11.25" customHeight="1">
      <c r="A25" s="18">
        <v>35</v>
      </c>
      <c r="B25" s="87" t="s">
        <v>146</v>
      </c>
      <c r="C25" s="125" t="s">
        <v>128</v>
      </c>
      <c r="D25" s="81">
        <v>5</v>
      </c>
      <c r="E25" s="16">
        <v>24</v>
      </c>
      <c r="F25" s="72">
        <f t="shared" si="0"/>
        <v>4.8</v>
      </c>
      <c r="G25" s="20"/>
      <c r="H25" s="20"/>
      <c r="I25" s="20"/>
      <c r="J25" s="20"/>
      <c r="K25" s="20">
        <v>5</v>
      </c>
      <c r="L25" s="20"/>
      <c r="M25" s="53"/>
      <c r="N25" s="53"/>
      <c r="O25" s="20"/>
      <c r="P25" s="28">
        <v>221</v>
      </c>
      <c r="Q25" s="28">
        <v>169</v>
      </c>
      <c r="R25" s="28"/>
      <c r="S25" s="28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</row>
    <row r="26" spans="1:99" s="31" customFormat="1" ht="11.25" customHeight="1">
      <c r="A26" s="18">
        <v>15</v>
      </c>
      <c r="B26" s="87" t="s">
        <v>146</v>
      </c>
      <c r="C26" s="125" t="s">
        <v>130</v>
      </c>
      <c r="D26" s="81">
        <v>10</v>
      </c>
      <c r="E26" s="16">
        <v>23</v>
      </c>
      <c r="F26" s="72">
        <f t="shared" si="0"/>
        <v>2.2999999999999998</v>
      </c>
      <c r="G26" s="20">
        <v>10</v>
      </c>
      <c r="H26" s="20"/>
      <c r="I26" s="20">
        <v>1</v>
      </c>
      <c r="J26" s="20"/>
      <c r="K26" s="20"/>
      <c r="L26" s="20"/>
      <c r="M26" s="53"/>
      <c r="N26" s="53"/>
      <c r="O26" s="20"/>
      <c r="P26" s="31">
        <v>370</v>
      </c>
      <c r="Q26" s="31">
        <v>274</v>
      </c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</row>
    <row r="27" spans="1:99" s="31" customFormat="1">
      <c r="A27" s="18"/>
      <c r="B27" s="87" t="s">
        <v>146</v>
      </c>
      <c r="C27" s="125" t="s">
        <v>127</v>
      </c>
      <c r="D27" s="81">
        <v>10</v>
      </c>
      <c r="E27" s="16">
        <v>65</v>
      </c>
      <c r="F27" s="72">
        <f t="shared" si="0"/>
        <v>6.5</v>
      </c>
      <c r="G27" s="20">
        <v>10</v>
      </c>
      <c r="H27" s="20"/>
      <c r="I27" s="20">
        <v>1</v>
      </c>
      <c r="J27" s="20"/>
      <c r="K27" s="20"/>
      <c r="L27" s="20"/>
      <c r="M27" s="53"/>
      <c r="N27" s="53"/>
      <c r="O27" s="20"/>
      <c r="P27" s="31">
        <v>251</v>
      </c>
      <c r="Q27" s="31">
        <v>165</v>
      </c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</row>
    <row r="28" spans="1:99" s="31" customFormat="1" ht="22.9" customHeight="1">
      <c r="A28" s="18">
        <v>11</v>
      </c>
      <c r="B28" s="87" t="s">
        <v>146</v>
      </c>
      <c r="C28" s="125" t="s">
        <v>126</v>
      </c>
      <c r="D28" s="81">
        <v>10</v>
      </c>
      <c r="E28" s="16">
        <v>47</v>
      </c>
      <c r="F28" s="72">
        <f t="shared" si="0"/>
        <v>4.7</v>
      </c>
      <c r="G28" s="20">
        <v>10</v>
      </c>
      <c r="H28" s="20"/>
      <c r="I28" s="20">
        <v>1</v>
      </c>
      <c r="J28" s="20"/>
      <c r="K28" s="20"/>
      <c r="L28" s="20"/>
      <c r="M28" s="53"/>
      <c r="N28" s="53"/>
      <c r="O28" s="20">
        <v>1</v>
      </c>
      <c r="P28" s="30">
        <v>217</v>
      </c>
      <c r="Q28" s="30">
        <v>168</v>
      </c>
      <c r="R28" s="30"/>
      <c r="S28" s="30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</row>
    <row r="29" spans="1:99" s="31" customFormat="1" ht="11.25" customHeight="1">
      <c r="A29" s="18">
        <v>37</v>
      </c>
      <c r="B29" s="87" t="s">
        <v>146</v>
      </c>
      <c r="C29" s="125" t="s">
        <v>129</v>
      </c>
      <c r="D29" s="81">
        <v>10</v>
      </c>
      <c r="E29" s="16">
        <v>27</v>
      </c>
      <c r="F29" s="72">
        <f t="shared" si="0"/>
        <v>2.7</v>
      </c>
      <c r="G29" s="20"/>
      <c r="H29" s="20"/>
      <c r="I29" s="20"/>
      <c r="J29" s="20"/>
      <c r="K29" s="20">
        <v>10</v>
      </c>
      <c r="L29" s="20"/>
      <c r="M29" s="53"/>
      <c r="N29" s="53"/>
      <c r="O29" s="20"/>
      <c r="P29" s="28">
        <v>329</v>
      </c>
      <c r="Q29" s="28">
        <v>261</v>
      </c>
      <c r="R29" s="28">
        <v>227</v>
      </c>
      <c r="S29" s="28">
        <v>227</v>
      </c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</row>
    <row r="30" spans="1:99" s="31" customFormat="1" ht="11.25" customHeight="1">
      <c r="A30" s="18">
        <v>29</v>
      </c>
      <c r="B30" s="87" t="s">
        <v>146</v>
      </c>
      <c r="C30" s="125" t="s">
        <v>134</v>
      </c>
      <c r="D30" s="81">
        <v>20</v>
      </c>
      <c r="E30" s="16">
        <v>100</v>
      </c>
      <c r="F30" s="72">
        <f t="shared" si="0"/>
        <v>5</v>
      </c>
      <c r="G30" s="20">
        <v>20</v>
      </c>
      <c r="H30" s="20">
        <v>2</v>
      </c>
      <c r="I30" s="20">
        <v>2</v>
      </c>
      <c r="J30" s="20"/>
      <c r="K30" s="20"/>
      <c r="L30" s="20"/>
      <c r="M30" s="53"/>
      <c r="N30" s="53"/>
      <c r="O30" s="20">
        <v>1</v>
      </c>
      <c r="P30" s="28">
        <v>246</v>
      </c>
      <c r="Q30" s="28">
        <v>168</v>
      </c>
      <c r="R30" s="28">
        <v>137</v>
      </c>
      <c r="S30" s="28">
        <v>137</v>
      </c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</row>
    <row r="31" spans="1:99" s="31" customFormat="1" ht="15.75" customHeight="1">
      <c r="A31" s="18">
        <v>28</v>
      </c>
      <c r="B31" s="87" t="s">
        <v>146</v>
      </c>
      <c r="C31" s="125" t="s">
        <v>131</v>
      </c>
      <c r="D31" s="81">
        <v>15</v>
      </c>
      <c r="E31" s="16">
        <v>58</v>
      </c>
      <c r="F31" s="72">
        <f t="shared" si="0"/>
        <v>3.8666666666666667</v>
      </c>
      <c r="G31" s="20"/>
      <c r="H31" s="20"/>
      <c r="I31" s="20"/>
      <c r="J31" s="20"/>
      <c r="K31" s="20">
        <v>15</v>
      </c>
      <c r="L31" s="20">
        <v>1</v>
      </c>
      <c r="M31" s="53"/>
      <c r="N31" s="53"/>
      <c r="O31" s="20"/>
      <c r="P31" s="28">
        <v>274</v>
      </c>
      <c r="Q31" s="28">
        <v>150</v>
      </c>
      <c r="R31" s="28"/>
      <c r="S31" s="28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</row>
    <row r="32" spans="1:99" s="31" customFormat="1" ht="12.75" customHeight="1">
      <c r="A32" s="18">
        <v>17</v>
      </c>
      <c r="B32" s="37" t="s">
        <v>101</v>
      </c>
      <c r="C32" s="29" t="s">
        <v>102</v>
      </c>
      <c r="D32" s="74">
        <v>13</v>
      </c>
      <c r="E32" s="16">
        <v>161</v>
      </c>
      <c r="F32" s="72">
        <f t="shared" si="0"/>
        <v>12.384615384615385</v>
      </c>
      <c r="G32" s="20">
        <v>13</v>
      </c>
      <c r="H32" s="20"/>
      <c r="I32" s="20">
        <v>1</v>
      </c>
      <c r="J32" s="20"/>
      <c r="K32" s="20"/>
      <c r="L32" s="20"/>
      <c r="M32" s="53"/>
      <c r="N32" s="53"/>
      <c r="O32" s="20"/>
      <c r="P32" s="31">
        <v>227</v>
      </c>
      <c r="Q32" s="31">
        <v>168</v>
      </c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</row>
    <row r="33" spans="1:99" s="31" customFormat="1" ht="11.25" customHeight="1">
      <c r="A33" s="18">
        <v>5</v>
      </c>
      <c r="B33" s="37" t="s">
        <v>141</v>
      </c>
      <c r="C33" s="29" t="s">
        <v>119</v>
      </c>
      <c r="D33" s="74">
        <v>10</v>
      </c>
      <c r="E33" s="15">
        <v>88</v>
      </c>
      <c r="F33" s="19">
        <f t="shared" si="0"/>
        <v>8.8000000000000007</v>
      </c>
      <c r="G33" s="20"/>
      <c r="H33" s="20"/>
      <c r="I33" s="20"/>
      <c r="J33" s="20"/>
      <c r="K33" s="20">
        <v>10</v>
      </c>
      <c r="L33" s="20"/>
      <c r="M33" s="53">
        <v>1</v>
      </c>
      <c r="N33" s="53"/>
      <c r="O33" s="20">
        <v>2</v>
      </c>
      <c r="P33" s="30">
        <v>228</v>
      </c>
      <c r="Q33" s="30">
        <v>180</v>
      </c>
      <c r="R33" s="30">
        <v>181</v>
      </c>
      <c r="S33" s="30">
        <v>156</v>
      </c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</row>
    <row r="34" spans="1:99" s="31" customFormat="1" ht="11.25" customHeight="1">
      <c r="A34" s="18">
        <v>23</v>
      </c>
      <c r="B34" s="37" t="s">
        <v>147</v>
      </c>
      <c r="C34" s="29" t="s">
        <v>135</v>
      </c>
      <c r="D34" s="74">
        <v>10</v>
      </c>
      <c r="E34" s="15">
        <v>71</v>
      </c>
      <c r="F34" s="19">
        <f t="shared" si="0"/>
        <v>7.1</v>
      </c>
      <c r="G34" s="20"/>
      <c r="H34" s="20"/>
      <c r="I34" s="20"/>
      <c r="J34" s="20"/>
      <c r="K34" s="20">
        <v>10</v>
      </c>
      <c r="L34" s="20"/>
      <c r="M34" s="53">
        <v>1</v>
      </c>
      <c r="N34" s="53"/>
      <c r="O34" s="20"/>
      <c r="P34" s="31">
        <v>248</v>
      </c>
      <c r="Q34" s="31">
        <v>162</v>
      </c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</row>
    <row r="35" spans="1:99" s="31" customFormat="1" ht="11.25" customHeight="1">
      <c r="A35" s="18">
        <v>16</v>
      </c>
      <c r="B35" s="37" t="s">
        <v>147</v>
      </c>
      <c r="C35" s="29" t="s">
        <v>136</v>
      </c>
      <c r="D35" s="74">
        <v>10</v>
      </c>
      <c r="E35" s="15">
        <v>92</v>
      </c>
      <c r="F35" s="19">
        <f t="shared" si="0"/>
        <v>9.1999999999999993</v>
      </c>
      <c r="G35" s="20"/>
      <c r="H35" s="20"/>
      <c r="I35" s="20"/>
      <c r="J35" s="20"/>
      <c r="K35" s="20">
        <v>10</v>
      </c>
      <c r="L35" s="20"/>
      <c r="M35" s="53">
        <v>1</v>
      </c>
      <c r="N35" s="53"/>
      <c r="O35" s="20">
        <v>1</v>
      </c>
      <c r="P35" s="31">
        <v>228</v>
      </c>
      <c r="Q35" s="31">
        <v>171</v>
      </c>
      <c r="R35" s="31">
        <v>159</v>
      </c>
      <c r="S35" s="31">
        <v>159</v>
      </c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</row>
    <row r="36" spans="1:99" s="28" customFormat="1" ht="22.5" customHeight="1">
      <c r="A36" s="18">
        <v>8</v>
      </c>
      <c r="B36" s="37" t="s">
        <v>144</v>
      </c>
      <c r="C36" s="29" t="s">
        <v>123</v>
      </c>
      <c r="D36" s="74">
        <v>8</v>
      </c>
      <c r="E36" s="16">
        <v>93</v>
      </c>
      <c r="F36" s="19">
        <f t="shared" si="0"/>
        <v>11.625</v>
      </c>
      <c r="G36" s="20"/>
      <c r="H36" s="20"/>
      <c r="I36" s="20"/>
      <c r="J36" s="20"/>
      <c r="K36" s="20">
        <v>8</v>
      </c>
      <c r="L36" s="20"/>
      <c r="M36" s="53">
        <v>1</v>
      </c>
      <c r="N36" s="53">
        <v>1</v>
      </c>
      <c r="O36" s="20">
        <v>1</v>
      </c>
      <c r="P36" s="31">
        <v>256</v>
      </c>
      <c r="Q36" s="31">
        <v>207</v>
      </c>
      <c r="R36" s="31">
        <v>194</v>
      </c>
      <c r="S36" s="31">
        <v>194</v>
      </c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</row>
    <row r="37" spans="1:99" s="28" customFormat="1" ht="11.25" customHeight="1">
      <c r="A37" s="18">
        <v>26</v>
      </c>
      <c r="B37" s="37" t="s">
        <v>142</v>
      </c>
      <c r="C37" s="29" t="s">
        <v>121</v>
      </c>
      <c r="D37" s="80">
        <v>8</v>
      </c>
      <c r="E37" s="16">
        <v>50</v>
      </c>
      <c r="F37" s="19">
        <f t="shared" si="0"/>
        <v>6.25</v>
      </c>
      <c r="G37" s="20"/>
      <c r="H37" s="20"/>
      <c r="I37" s="20"/>
      <c r="J37" s="20"/>
      <c r="K37" s="20">
        <v>8</v>
      </c>
      <c r="L37" s="20"/>
      <c r="M37" s="53">
        <v>1</v>
      </c>
      <c r="N37" s="53"/>
      <c r="O37" s="20"/>
      <c r="P37" s="31">
        <v>250</v>
      </c>
      <c r="Q37" s="31">
        <v>168</v>
      </c>
      <c r="R37" s="31"/>
      <c r="S37" s="31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</row>
    <row r="38" spans="1:99" s="28" customFormat="1" ht="11.25" customHeight="1">
      <c r="A38" s="18">
        <v>21</v>
      </c>
      <c r="B38" s="37" t="s">
        <v>110</v>
      </c>
      <c r="C38" s="29" t="s">
        <v>111</v>
      </c>
      <c r="D38" s="74">
        <v>10</v>
      </c>
      <c r="E38" s="15">
        <v>87</v>
      </c>
      <c r="F38" s="19">
        <f t="shared" si="0"/>
        <v>8.6999999999999993</v>
      </c>
      <c r="G38" s="20">
        <v>10</v>
      </c>
      <c r="H38" s="20"/>
      <c r="I38" s="20">
        <v>1</v>
      </c>
      <c r="J38" s="20"/>
      <c r="K38" s="20"/>
      <c r="L38" s="20"/>
      <c r="M38" s="53"/>
      <c r="N38" s="53"/>
      <c r="O38" s="20"/>
      <c r="P38" s="31">
        <v>164</v>
      </c>
      <c r="Q38" s="31">
        <v>136</v>
      </c>
      <c r="R38" s="31"/>
      <c r="S38" s="31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</row>
    <row r="39" spans="1:99" s="28" customFormat="1" ht="11.25" customHeight="1">
      <c r="A39" s="18">
        <v>1</v>
      </c>
      <c r="B39" s="37" t="s">
        <v>115</v>
      </c>
      <c r="C39" s="29" t="s">
        <v>116</v>
      </c>
      <c r="D39" s="81">
        <v>0</v>
      </c>
      <c r="E39" s="19"/>
      <c r="F39" s="19"/>
      <c r="G39" s="20"/>
      <c r="H39" s="20"/>
      <c r="I39" s="20"/>
      <c r="J39" s="20"/>
      <c r="K39" s="20"/>
      <c r="L39" s="20"/>
      <c r="M39" s="53"/>
      <c r="N39" s="53"/>
      <c r="O39" s="20"/>
      <c r="P39" s="30"/>
      <c r="Q39" s="30"/>
      <c r="R39" s="30"/>
      <c r="S39" s="30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</row>
    <row r="40" spans="1:99" s="28" customFormat="1" ht="11.25" customHeight="1">
      <c r="A40" s="18">
        <v>31</v>
      </c>
      <c r="B40" s="37" t="s">
        <v>99</v>
      </c>
      <c r="C40" s="29" t="s">
        <v>120</v>
      </c>
      <c r="D40" s="74">
        <v>5</v>
      </c>
      <c r="E40" s="15">
        <v>57</v>
      </c>
      <c r="F40" s="19">
        <f>E40/D40</f>
        <v>11.4</v>
      </c>
      <c r="G40" s="20">
        <v>5</v>
      </c>
      <c r="H40" s="20"/>
      <c r="I40" s="20"/>
      <c r="J40" s="20"/>
      <c r="K40" s="20"/>
      <c r="L40" s="20"/>
      <c r="M40" s="53"/>
      <c r="N40" s="53"/>
      <c r="O40" s="20"/>
      <c r="P40" s="28">
        <v>269</v>
      </c>
      <c r="Q40" s="28">
        <v>186</v>
      </c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</row>
    <row r="41" spans="1:99" s="28" customFormat="1" ht="11.25" customHeight="1">
      <c r="A41" s="18">
        <v>2</v>
      </c>
      <c r="B41" s="37" t="s">
        <v>145</v>
      </c>
      <c r="C41" s="29" t="s">
        <v>125</v>
      </c>
      <c r="D41" s="81">
        <v>0</v>
      </c>
      <c r="E41" s="19"/>
      <c r="F41" s="19"/>
      <c r="G41" s="20"/>
      <c r="H41" s="20"/>
      <c r="I41" s="20"/>
      <c r="J41" s="20"/>
      <c r="K41" s="20"/>
      <c r="L41" s="20"/>
      <c r="M41" s="53"/>
      <c r="N41" s="53"/>
      <c r="O41" s="20">
        <v>2</v>
      </c>
      <c r="P41" s="30"/>
      <c r="Q41" s="30"/>
      <c r="R41" s="30">
        <v>254</v>
      </c>
      <c r="S41" s="30">
        <v>246</v>
      </c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</row>
    <row r="42" spans="1:99" s="28" customFormat="1" ht="11.25" customHeight="1">
      <c r="A42" s="18">
        <v>13</v>
      </c>
      <c r="B42" s="37" t="s">
        <v>149</v>
      </c>
      <c r="C42" s="29" t="s">
        <v>138</v>
      </c>
      <c r="D42" s="74">
        <v>20</v>
      </c>
      <c r="E42" s="15">
        <v>109</v>
      </c>
      <c r="F42" s="19">
        <f>E42/D42</f>
        <v>5.45</v>
      </c>
      <c r="G42" s="20"/>
      <c r="H42" s="20"/>
      <c r="I42" s="20"/>
      <c r="J42" s="20"/>
      <c r="K42" s="20">
        <v>20</v>
      </c>
      <c r="L42" s="20">
        <v>3</v>
      </c>
      <c r="M42" s="53">
        <v>2</v>
      </c>
      <c r="N42" s="53">
        <v>1</v>
      </c>
      <c r="O42" s="20">
        <v>4</v>
      </c>
      <c r="P42" s="28">
        <v>230</v>
      </c>
      <c r="Q42" s="28">
        <v>190</v>
      </c>
      <c r="R42" s="28">
        <v>174</v>
      </c>
      <c r="S42" s="28">
        <v>145</v>
      </c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</row>
    <row r="43" spans="1:99" s="28" customFormat="1" ht="12" customHeight="1">
      <c r="A43" s="18">
        <v>27</v>
      </c>
      <c r="B43" s="37" t="s">
        <v>89</v>
      </c>
      <c r="C43" s="29" t="s">
        <v>88</v>
      </c>
      <c r="D43" s="74">
        <v>5</v>
      </c>
      <c r="E43" s="15">
        <v>44</v>
      </c>
      <c r="F43" s="19">
        <f>E43/D43</f>
        <v>8.8000000000000007</v>
      </c>
      <c r="G43" s="20"/>
      <c r="H43" s="20"/>
      <c r="I43" s="20"/>
      <c r="J43" s="20"/>
      <c r="K43" s="20">
        <v>5</v>
      </c>
      <c r="L43" s="20"/>
      <c r="M43" s="53"/>
      <c r="N43" s="53"/>
      <c r="O43" s="20"/>
      <c r="P43" s="31">
        <v>273</v>
      </c>
      <c r="Q43" s="31">
        <v>176</v>
      </c>
      <c r="R43" s="31"/>
      <c r="S43" s="31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</row>
    <row r="44" spans="1:99" s="28" customFormat="1" ht="12" customHeight="1">
      <c r="A44" s="18">
        <v>12</v>
      </c>
      <c r="B44" s="37" t="s">
        <v>103</v>
      </c>
      <c r="C44" s="29" t="s">
        <v>104</v>
      </c>
      <c r="D44" s="74">
        <v>15</v>
      </c>
      <c r="E44" s="15">
        <v>61</v>
      </c>
      <c r="F44" s="19">
        <f>E44/D44</f>
        <v>4.0666666666666664</v>
      </c>
      <c r="G44" s="20">
        <v>15</v>
      </c>
      <c r="H44" s="20"/>
      <c r="I44" s="20">
        <v>2</v>
      </c>
      <c r="J44" s="20"/>
      <c r="K44" s="20"/>
      <c r="L44" s="20"/>
      <c r="M44" s="53"/>
      <c r="N44" s="53"/>
      <c r="O44" s="20">
        <v>1</v>
      </c>
      <c r="P44" s="30">
        <v>250</v>
      </c>
      <c r="Q44" s="30">
        <v>146</v>
      </c>
      <c r="R44" s="30">
        <v>142</v>
      </c>
      <c r="S44" s="30">
        <v>142</v>
      </c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</row>
    <row r="45" spans="1:99" s="28" customFormat="1" ht="36">
      <c r="A45" s="18">
        <v>14</v>
      </c>
      <c r="B45" s="37" t="s">
        <v>112</v>
      </c>
      <c r="C45" s="29" t="s">
        <v>113</v>
      </c>
      <c r="D45" s="74">
        <v>40</v>
      </c>
      <c r="E45" s="16">
        <v>164</v>
      </c>
      <c r="F45" s="19">
        <f>E45/D45</f>
        <v>4.0999999999999996</v>
      </c>
      <c r="G45" s="20">
        <v>25</v>
      </c>
      <c r="H45" s="20">
        <v>5</v>
      </c>
      <c r="I45" s="20">
        <v>2</v>
      </c>
      <c r="J45" s="20"/>
      <c r="K45" s="20">
        <v>15</v>
      </c>
      <c r="L45" s="20"/>
      <c r="M45" s="53"/>
      <c r="N45" s="53"/>
      <c r="O45" s="20">
        <v>4</v>
      </c>
      <c r="P45" s="31">
        <v>281</v>
      </c>
      <c r="Q45" s="31">
        <v>144</v>
      </c>
      <c r="R45" s="31">
        <v>134</v>
      </c>
      <c r="S45" s="31">
        <v>122</v>
      </c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</row>
    <row r="46" spans="1:99" s="30" customFormat="1" ht="17.25" customHeight="1">
      <c r="A46" s="168" t="s">
        <v>9</v>
      </c>
      <c r="B46" s="168"/>
      <c r="C46" s="168"/>
      <c r="D46" s="21">
        <f>SUM(D8:D45)</f>
        <v>471</v>
      </c>
      <c r="E46" s="22">
        <f>SUM(E8:E45)</f>
        <v>2906</v>
      </c>
      <c r="F46" s="23">
        <f t="shared" ref="F46" si="1">E46/D46</f>
        <v>6.1698513800424628</v>
      </c>
      <c r="G46" s="32">
        <f t="shared" ref="G46:O46" si="2">SUM(G8:G45)</f>
        <v>221</v>
      </c>
      <c r="H46" s="32">
        <f t="shared" si="2"/>
        <v>7</v>
      </c>
      <c r="I46" s="32">
        <f t="shared" si="2"/>
        <v>22</v>
      </c>
      <c r="J46" s="32">
        <f t="shared" si="2"/>
        <v>0</v>
      </c>
      <c r="K46" s="32">
        <f t="shared" si="2"/>
        <v>250</v>
      </c>
      <c r="L46" s="32">
        <f t="shared" si="2"/>
        <v>4</v>
      </c>
      <c r="M46" s="54">
        <f t="shared" si="2"/>
        <v>20</v>
      </c>
      <c r="N46" s="32">
        <f t="shared" si="2"/>
        <v>4</v>
      </c>
      <c r="O46" s="32">
        <f t="shared" si="2"/>
        <v>41</v>
      </c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</row>
    <row r="47" spans="1:99" s="30" customFormat="1" ht="17.25" customHeight="1">
      <c r="A47" s="172" t="s">
        <v>7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4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</row>
    <row r="48" spans="1:99" ht="18" customHeight="1">
      <c r="A48" s="18"/>
      <c r="B48" s="37" t="s">
        <v>151</v>
      </c>
      <c r="C48" s="17" t="s">
        <v>150</v>
      </c>
      <c r="D48" s="123">
        <v>3</v>
      </c>
      <c r="E48" s="84">
        <v>18</v>
      </c>
      <c r="F48" s="19">
        <f t="shared" ref="F48:F55" si="3">E48/D48</f>
        <v>6</v>
      </c>
      <c r="G48" s="20"/>
      <c r="H48" s="20"/>
      <c r="I48" s="20"/>
      <c r="J48" s="20"/>
      <c r="K48" s="20">
        <v>3</v>
      </c>
      <c r="L48" s="20"/>
      <c r="M48" s="53"/>
      <c r="N48" s="53"/>
      <c r="O48" s="20"/>
      <c r="P48" s="27">
        <v>36</v>
      </c>
      <c r="Q48" s="27">
        <v>34</v>
      </c>
      <c r="R48" s="27"/>
      <c r="S48" s="27"/>
    </row>
    <row r="49" spans="1:99" ht="11.25" customHeight="1">
      <c r="A49" s="18"/>
      <c r="B49" s="37" t="s">
        <v>27</v>
      </c>
      <c r="C49" s="73" t="s">
        <v>161</v>
      </c>
      <c r="D49" s="14">
        <v>5</v>
      </c>
      <c r="E49" s="98">
        <v>10</v>
      </c>
      <c r="F49" s="19">
        <f t="shared" si="3"/>
        <v>2</v>
      </c>
      <c r="G49" s="20">
        <v>5</v>
      </c>
      <c r="H49" s="20"/>
      <c r="I49" s="20"/>
      <c r="J49" s="20"/>
      <c r="K49" s="20"/>
      <c r="L49" s="20"/>
      <c r="M49" s="53"/>
      <c r="N49" s="53"/>
      <c r="O49" s="20"/>
      <c r="P49" s="33">
        <v>48</v>
      </c>
      <c r="Q49" s="33">
        <v>30</v>
      </c>
      <c r="R49" s="33"/>
      <c r="S49" s="33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</row>
    <row r="50" spans="1:99" ht="16.149999999999999" customHeight="1">
      <c r="A50" s="18"/>
      <c r="B50" s="37" t="s">
        <v>26</v>
      </c>
      <c r="C50" s="17" t="s">
        <v>164</v>
      </c>
      <c r="D50" s="14">
        <v>5</v>
      </c>
      <c r="E50" s="98">
        <v>19</v>
      </c>
      <c r="F50" s="19">
        <f t="shared" si="3"/>
        <v>3.8</v>
      </c>
      <c r="G50" s="20"/>
      <c r="H50" s="20"/>
      <c r="I50" s="20"/>
      <c r="J50" s="20"/>
      <c r="K50" s="20">
        <v>5</v>
      </c>
      <c r="L50" s="20"/>
      <c r="M50" s="53"/>
      <c r="N50" s="53"/>
      <c r="O50" s="20"/>
      <c r="P50" s="27">
        <v>55</v>
      </c>
      <c r="Q50" s="27">
        <v>31</v>
      </c>
      <c r="R50" s="27"/>
      <c r="S50" s="27"/>
    </row>
    <row r="51" spans="1:99" ht="11.25" customHeight="1">
      <c r="A51" s="18"/>
      <c r="B51" s="37" t="s">
        <v>25</v>
      </c>
      <c r="C51" s="17" t="s">
        <v>177</v>
      </c>
      <c r="D51" s="14">
        <v>5</v>
      </c>
      <c r="E51" s="98">
        <v>20</v>
      </c>
      <c r="F51" s="19">
        <f t="shared" si="3"/>
        <v>4</v>
      </c>
      <c r="G51" s="20"/>
      <c r="H51" s="20"/>
      <c r="I51" s="20"/>
      <c r="J51" s="20"/>
      <c r="K51" s="20">
        <v>5</v>
      </c>
      <c r="L51" s="20"/>
      <c r="M51" s="53"/>
      <c r="N51" s="53"/>
      <c r="O51" s="20">
        <v>4</v>
      </c>
      <c r="P51" s="33">
        <v>53</v>
      </c>
      <c r="Q51" s="33">
        <v>47</v>
      </c>
      <c r="R51" s="33">
        <v>46</v>
      </c>
      <c r="S51" s="33">
        <v>34</v>
      </c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</row>
    <row r="52" spans="1:99" ht="13.5" customHeight="1">
      <c r="A52" s="18"/>
      <c r="B52" s="37" t="s">
        <v>75</v>
      </c>
      <c r="C52" s="17" t="s">
        <v>76</v>
      </c>
      <c r="D52" s="14">
        <v>2</v>
      </c>
      <c r="E52" s="98">
        <v>7</v>
      </c>
      <c r="F52" s="19">
        <f t="shared" si="3"/>
        <v>3.5</v>
      </c>
      <c r="G52" s="20"/>
      <c r="H52" s="20"/>
      <c r="I52" s="20"/>
      <c r="J52" s="20"/>
      <c r="K52" s="20">
        <v>2</v>
      </c>
      <c r="L52" s="20"/>
      <c r="M52" s="53"/>
      <c r="N52" s="53"/>
      <c r="O52" s="20"/>
      <c r="P52" s="33">
        <v>47</v>
      </c>
      <c r="Q52" s="33">
        <v>46</v>
      </c>
      <c r="R52" s="33"/>
      <c r="S52" s="33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</row>
    <row r="53" spans="1:99" ht="26.25" customHeight="1">
      <c r="A53" s="18"/>
      <c r="B53" s="37" t="s">
        <v>20</v>
      </c>
      <c r="C53" s="17" t="s">
        <v>40</v>
      </c>
      <c r="D53" s="14">
        <v>29</v>
      </c>
      <c r="E53" s="98">
        <v>62</v>
      </c>
      <c r="F53" s="19">
        <f t="shared" si="3"/>
        <v>2.1379310344827585</v>
      </c>
      <c r="G53" s="20">
        <v>19</v>
      </c>
      <c r="H53" s="20"/>
      <c r="I53" s="20"/>
      <c r="J53" s="20"/>
      <c r="K53" s="20">
        <v>10</v>
      </c>
      <c r="L53" s="20"/>
      <c r="M53" s="20"/>
      <c r="N53" s="20"/>
      <c r="O53" s="20">
        <v>4</v>
      </c>
      <c r="P53" s="33">
        <v>56</v>
      </c>
      <c r="Q53" s="33">
        <v>32</v>
      </c>
      <c r="R53" s="33">
        <v>32</v>
      </c>
      <c r="S53" s="33">
        <v>25</v>
      </c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</row>
    <row r="54" spans="1:99" ht="21" customHeight="1">
      <c r="A54" s="18"/>
      <c r="B54" s="37" t="s">
        <v>18</v>
      </c>
      <c r="C54" s="17" t="s">
        <v>41</v>
      </c>
      <c r="D54" s="14">
        <v>5</v>
      </c>
      <c r="E54" s="98">
        <v>13</v>
      </c>
      <c r="F54" s="19">
        <f t="shared" si="3"/>
        <v>2.6</v>
      </c>
      <c r="G54" s="20"/>
      <c r="H54" s="20"/>
      <c r="I54" s="20"/>
      <c r="J54" s="20"/>
      <c r="K54" s="20">
        <v>5</v>
      </c>
      <c r="L54" s="20"/>
      <c r="M54" s="20"/>
      <c r="N54" s="20"/>
      <c r="O54" s="20"/>
      <c r="P54" s="33">
        <v>49</v>
      </c>
      <c r="Q54" s="33">
        <v>39</v>
      </c>
      <c r="R54" s="33"/>
      <c r="S54" s="33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</row>
    <row r="55" spans="1:99" ht="24.75" customHeight="1">
      <c r="A55" s="18"/>
      <c r="B55" s="37" t="s">
        <v>152</v>
      </c>
      <c r="C55" s="17" t="s">
        <v>163</v>
      </c>
      <c r="D55" s="14">
        <v>5</v>
      </c>
      <c r="E55" s="98">
        <v>16</v>
      </c>
      <c r="F55" s="19">
        <f t="shared" si="3"/>
        <v>3.2</v>
      </c>
      <c r="G55" s="20"/>
      <c r="H55" s="20"/>
      <c r="I55" s="20"/>
      <c r="J55" s="20"/>
      <c r="K55" s="20">
        <v>5</v>
      </c>
      <c r="L55" s="20"/>
      <c r="M55" s="20"/>
      <c r="N55" s="20"/>
      <c r="O55" s="20"/>
      <c r="P55" s="27">
        <v>60</v>
      </c>
      <c r="Q55" s="27">
        <v>47</v>
      </c>
      <c r="R55" s="27"/>
      <c r="S55" s="27"/>
    </row>
    <row r="56" spans="1:99" ht="11.25" customHeight="1">
      <c r="A56" s="18"/>
      <c r="B56" s="37" t="s">
        <v>155</v>
      </c>
      <c r="C56" s="17" t="s">
        <v>156</v>
      </c>
      <c r="D56" s="14">
        <v>0</v>
      </c>
      <c r="E56" s="19"/>
      <c r="F56" s="19"/>
      <c r="G56" s="20"/>
      <c r="H56" s="20"/>
      <c r="I56" s="20"/>
      <c r="J56" s="20"/>
      <c r="K56" s="20"/>
      <c r="L56" s="20"/>
      <c r="M56" s="53"/>
      <c r="N56" s="53"/>
      <c r="O56" s="20">
        <v>2</v>
      </c>
      <c r="P56" s="27"/>
      <c r="Q56" s="27"/>
      <c r="R56" s="27">
        <v>55</v>
      </c>
      <c r="S56" s="27">
        <v>30</v>
      </c>
    </row>
    <row r="57" spans="1:99" ht="24">
      <c r="A57" s="18"/>
      <c r="B57" s="11" t="s">
        <v>158</v>
      </c>
      <c r="C57" s="10" t="s">
        <v>165</v>
      </c>
      <c r="D57" s="14">
        <v>10</v>
      </c>
      <c r="E57" s="98">
        <v>64</v>
      </c>
      <c r="F57" s="19">
        <f t="shared" ref="F57:F76" si="4">E57/D57</f>
        <v>6.4</v>
      </c>
      <c r="G57" s="20"/>
      <c r="H57" s="20"/>
      <c r="I57" s="20"/>
      <c r="J57" s="20"/>
      <c r="K57" s="20">
        <v>10</v>
      </c>
      <c r="L57" s="20"/>
      <c r="M57" s="20"/>
      <c r="N57" s="20"/>
      <c r="O57" s="20">
        <v>2</v>
      </c>
      <c r="P57" s="33">
        <v>59</v>
      </c>
      <c r="Q57" s="33">
        <v>47</v>
      </c>
      <c r="R57" s="33">
        <v>44</v>
      </c>
      <c r="S57" s="33">
        <v>33</v>
      </c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</row>
    <row r="58" spans="1:99" ht="27" customHeight="1">
      <c r="A58" s="18"/>
      <c r="B58" s="87" t="s">
        <v>23</v>
      </c>
      <c r="C58" s="85" t="s">
        <v>55</v>
      </c>
      <c r="D58" s="124">
        <v>8</v>
      </c>
      <c r="E58" s="98">
        <v>24</v>
      </c>
      <c r="F58" s="72">
        <f t="shared" si="4"/>
        <v>3</v>
      </c>
      <c r="G58" s="20"/>
      <c r="H58" s="20"/>
      <c r="I58" s="20"/>
      <c r="J58" s="20"/>
      <c r="K58" s="20">
        <v>8</v>
      </c>
      <c r="L58" s="20"/>
      <c r="M58" s="53"/>
      <c r="N58" s="53"/>
      <c r="O58" s="20">
        <v>1</v>
      </c>
      <c r="P58" s="33">
        <v>54</v>
      </c>
      <c r="Q58" s="33">
        <v>33</v>
      </c>
      <c r="R58" s="33">
        <v>25</v>
      </c>
      <c r="S58" s="33">
        <v>25</v>
      </c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</row>
    <row r="59" spans="1:99" ht="12" customHeight="1">
      <c r="A59" s="18"/>
      <c r="B59" s="87" t="s">
        <v>23</v>
      </c>
      <c r="C59" s="85" t="s">
        <v>67</v>
      </c>
      <c r="D59" s="124">
        <v>5</v>
      </c>
      <c r="E59" s="98">
        <v>11</v>
      </c>
      <c r="F59" s="72">
        <f t="shared" si="4"/>
        <v>2.2000000000000002</v>
      </c>
      <c r="G59" s="20"/>
      <c r="H59" s="20"/>
      <c r="I59" s="20"/>
      <c r="J59" s="20"/>
      <c r="K59" s="20">
        <v>5</v>
      </c>
      <c r="L59" s="20"/>
      <c r="M59" s="53"/>
      <c r="N59" s="53"/>
      <c r="O59" s="20"/>
      <c r="P59" s="27">
        <v>54</v>
      </c>
      <c r="Q59" s="27">
        <v>29</v>
      </c>
      <c r="R59" s="27"/>
      <c r="S59" s="27"/>
    </row>
    <row r="60" spans="1:99">
      <c r="A60" s="18"/>
      <c r="B60" s="87" t="s">
        <v>23</v>
      </c>
      <c r="C60" s="85" t="s">
        <v>42</v>
      </c>
      <c r="D60" s="124">
        <v>5</v>
      </c>
      <c r="E60" s="98">
        <v>15</v>
      </c>
      <c r="F60" s="72">
        <f t="shared" si="4"/>
        <v>3</v>
      </c>
      <c r="G60" s="20"/>
      <c r="H60" s="20"/>
      <c r="I60" s="20"/>
      <c r="J60" s="20"/>
      <c r="K60" s="20">
        <v>5</v>
      </c>
      <c r="L60" s="20"/>
      <c r="M60" s="53"/>
      <c r="N60" s="53"/>
      <c r="O60" s="20">
        <v>1</v>
      </c>
      <c r="P60" s="27">
        <v>66</v>
      </c>
      <c r="Q60" s="27">
        <v>44</v>
      </c>
      <c r="R60" s="27">
        <v>26</v>
      </c>
      <c r="S60" s="27">
        <v>26</v>
      </c>
    </row>
    <row r="61" spans="1:99" ht="11.25" customHeight="1">
      <c r="A61" s="18"/>
      <c r="B61" s="87" t="s">
        <v>23</v>
      </c>
      <c r="C61" s="85" t="s">
        <v>72</v>
      </c>
      <c r="D61" s="124">
        <v>5</v>
      </c>
      <c r="E61" s="98">
        <v>16</v>
      </c>
      <c r="F61" s="72">
        <f t="shared" si="4"/>
        <v>3.2</v>
      </c>
      <c r="G61" s="20"/>
      <c r="H61" s="20"/>
      <c r="I61" s="20"/>
      <c r="J61" s="20"/>
      <c r="K61" s="20">
        <v>5</v>
      </c>
      <c r="L61" s="20"/>
      <c r="M61" s="53"/>
      <c r="N61" s="53"/>
      <c r="O61" s="20"/>
      <c r="P61" s="27">
        <v>58</v>
      </c>
      <c r="Q61" s="27">
        <v>30</v>
      </c>
      <c r="R61" s="27"/>
      <c r="S61" s="27"/>
    </row>
    <row r="62" spans="1:99" s="33" customFormat="1" ht="11.25" customHeight="1">
      <c r="A62" s="18"/>
      <c r="B62" s="87" t="s">
        <v>23</v>
      </c>
      <c r="C62" s="85" t="s">
        <v>68</v>
      </c>
      <c r="D62" s="124">
        <v>7</v>
      </c>
      <c r="E62" s="98">
        <v>28</v>
      </c>
      <c r="F62" s="72">
        <f t="shared" si="4"/>
        <v>4</v>
      </c>
      <c r="G62" s="20">
        <v>7</v>
      </c>
      <c r="H62" s="20"/>
      <c r="I62" s="20"/>
      <c r="J62" s="20"/>
      <c r="K62" s="20"/>
      <c r="L62" s="20"/>
      <c r="M62" s="53"/>
      <c r="N62" s="53"/>
      <c r="O62" s="20"/>
      <c r="P62" s="27">
        <v>67</v>
      </c>
      <c r="Q62" s="27">
        <v>48</v>
      </c>
      <c r="R62" s="27"/>
      <c r="S62" s="2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</row>
    <row r="63" spans="1:99" s="33" customFormat="1" ht="11.25" customHeight="1">
      <c r="A63" s="18"/>
      <c r="B63" s="87" t="s">
        <v>23</v>
      </c>
      <c r="C63" s="85" t="s">
        <v>43</v>
      </c>
      <c r="D63" s="124">
        <v>5</v>
      </c>
      <c r="E63" s="98">
        <v>12</v>
      </c>
      <c r="F63" s="72">
        <f t="shared" si="4"/>
        <v>2.4</v>
      </c>
      <c r="G63" s="20"/>
      <c r="H63" s="20"/>
      <c r="I63" s="20"/>
      <c r="J63" s="20"/>
      <c r="K63" s="20">
        <v>5</v>
      </c>
      <c r="L63" s="20"/>
      <c r="M63" s="53"/>
      <c r="N63" s="53"/>
      <c r="O63" s="20"/>
      <c r="P63" s="27">
        <v>58</v>
      </c>
      <c r="Q63" s="27">
        <v>37</v>
      </c>
      <c r="R63" s="27"/>
      <c r="S63" s="2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</row>
    <row r="64" spans="1:99" s="33" customFormat="1" ht="11.25" customHeight="1">
      <c r="A64" s="18"/>
      <c r="B64" s="87" t="s">
        <v>23</v>
      </c>
      <c r="C64" s="85" t="s">
        <v>44</v>
      </c>
      <c r="D64" s="124">
        <v>5</v>
      </c>
      <c r="E64" s="98">
        <v>13</v>
      </c>
      <c r="F64" s="72">
        <f t="shared" si="4"/>
        <v>2.6</v>
      </c>
      <c r="G64" s="20"/>
      <c r="H64" s="20"/>
      <c r="I64" s="20"/>
      <c r="J64" s="20"/>
      <c r="K64" s="20">
        <v>5</v>
      </c>
      <c r="L64" s="20"/>
      <c r="M64" s="53"/>
      <c r="N64" s="53"/>
      <c r="O64" s="20">
        <v>1</v>
      </c>
      <c r="P64" s="33">
        <v>55</v>
      </c>
      <c r="Q64" s="28">
        <v>44</v>
      </c>
      <c r="R64" s="28">
        <v>37</v>
      </c>
      <c r="S64" s="33">
        <v>37</v>
      </c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</row>
    <row r="65" spans="1:99" s="33" customFormat="1" ht="11.25" customHeight="1">
      <c r="A65" s="18"/>
      <c r="B65" s="87" t="s">
        <v>23</v>
      </c>
      <c r="C65" s="85" t="s">
        <v>96</v>
      </c>
      <c r="D65" s="124">
        <v>3</v>
      </c>
      <c r="E65" s="98">
        <v>17</v>
      </c>
      <c r="F65" s="72">
        <f t="shared" si="4"/>
        <v>5.666666666666667</v>
      </c>
      <c r="G65" s="20"/>
      <c r="H65" s="20"/>
      <c r="I65" s="20"/>
      <c r="J65" s="20"/>
      <c r="K65" s="20">
        <v>3</v>
      </c>
      <c r="L65" s="20">
        <v>1</v>
      </c>
      <c r="M65" s="53"/>
      <c r="N65" s="53"/>
      <c r="O65" s="20"/>
      <c r="P65" s="27">
        <v>31</v>
      </c>
      <c r="Q65" s="27">
        <v>29</v>
      </c>
      <c r="R65" s="27"/>
      <c r="S65" s="2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</row>
    <row r="66" spans="1:99" s="33" customFormat="1" ht="11.25" customHeight="1">
      <c r="A66" s="18"/>
      <c r="B66" s="87" t="s">
        <v>23</v>
      </c>
      <c r="C66" s="85" t="s">
        <v>45</v>
      </c>
      <c r="D66" s="124">
        <v>10</v>
      </c>
      <c r="E66" s="98">
        <v>52</v>
      </c>
      <c r="F66" s="72">
        <f t="shared" si="4"/>
        <v>5.2</v>
      </c>
      <c r="G66" s="20"/>
      <c r="H66" s="20"/>
      <c r="I66" s="20"/>
      <c r="J66" s="20"/>
      <c r="K66" s="20">
        <v>10</v>
      </c>
      <c r="L66" s="20"/>
      <c r="M66" s="53"/>
      <c r="N66" s="53"/>
      <c r="O66" s="20"/>
      <c r="P66" s="33">
        <v>56</v>
      </c>
      <c r="Q66" s="33">
        <v>39</v>
      </c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</row>
    <row r="67" spans="1:99" s="33" customFormat="1" ht="11.25" customHeight="1">
      <c r="A67" s="18"/>
      <c r="B67" s="87" t="s">
        <v>23</v>
      </c>
      <c r="C67" s="85" t="s">
        <v>100</v>
      </c>
      <c r="D67" s="124">
        <v>6</v>
      </c>
      <c r="E67" s="98">
        <v>8</v>
      </c>
      <c r="F67" s="72">
        <f t="shared" si="4"/>
        <v>1.3333333333333333</v>
      </c>
      <c r="G67" s="20"/>
      <c r="H67" s="20"/>
      <c r="I67" s="20"/>
      <c r="J67" s="20"/>
      <c r="K67" s="20">
        <v>6</v>
      </c>
      <c r="L67" s="20"/>
      <c r="M67" s="53"/>
      <c r="N67" s="53"/>
      <c r="O67" s="20"/>
      <c r="P67" s="33">
        <v>61</v>
      </c>
      <c r="Q67" s="28">
        <v>34</v>
      </c>
      <c r="R67" s="28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</row>
    <row r="68" spans="1:99" s="33" customFormat="1" ht="11.25" customHeight="1">
      <c r="A68" s="18"/>
      <c r="B68" s="87" t="s">
        <v>23</v>
      </c>
      <c r="C68" s="85" t="s">
        <v>57</v>
      </c>
      <c r="D68" s="124">
        <v>5</v>
      </c>
      <c r="E68" s="98">
        <v>21</v>
      </c>
      <c r="F68" s="72">
        <f t="shared" si="4"/>
        <v>4.2</v>
      </c>
      <c r="G68" s="20">
        <v>5</v>
      </c>
      <c r="H68" s="20"/>
      <c r="I68" s="20"/>
      <c r="J68" s="20"/>
      <c r="K68" s="20"/>
      <c r="L68" s="20"/>
      <c r="M68" s="53"/>
      <c r="N68" s="53"/>
      <c r="O68" s="20"/>
      <c r="P68" s="27">
        <v>55</v>
      </c>
      <c r="Q68" s="27">
        <v>42</v>
      </c>
      <c r="R68" s="27"/>
      <c r="S68" s="2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</row>
    <row r="69" spans="1:99" s="33" customFormat="1" ht="27" customHeight="1">
      <c r="A69" s="18"/>
      <c r="B69" s="87" t="s">
        <v>23</v>
      </c>
      <c r="C69" s="85" t="s">
        <v>58</v>
      </c>
      <c r="D69" s="124">
        <v>8</v>
      </c>
      <c r="E69" s="98">
        <v>21</v>
      </c>
      <c r="F69" s="72">
        <f t="shared" si="4"/>
        <v>2.625</v>
      </c>
      <c r="G69" s="20">
        <v>8</v>
      </c>
      <c r="H69" s="20"/>
      <c r="I69" s="20"/>
      <c r="J69" s="20"/>
      <c r="K69" s="20"/>
      <c r="L69" s="20"/>
      <c r="M69" s="53"/>
      <c r="N69" s="53"/>
      <c r="O69" s="20">
        <v>1</v>
      </c>
      <c r="P69" s="33">
        <v>51</v>
      </c>
      <c r="Q69" s="33">
        <v>26</v>
      </c>
      <c r="R69" s="33">
        <v>25</v>
      </c>
      <c r="S69" s="33">
        <v>25</v>
      </c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</row>
    <row r="70" spans="1:99" s="33" customFormat="1" ht="28.5" customHeight="1">
      <c r="A70" s="18"/>
      <c r="B70" s="87" t="s">
        <v>23</v>
      </c>
      <c r="C70" s="85" t="s">
        <v>46</v>
      </c>
      <c r="D70" s="124">
        <v>10</v>
      </c>
      <c r="E70" s="98">
        <v>33</v>
      </c>
      <c r="F70" s="72">
        <f t="shared" si="4"/>
        <v>3.3</v>
      </c>
      <c r="G70" s="20">
        <v>10</v>
      </c>
      <c r="H70" s="20">
        <v>2</v>
      </c>
      <c r="I70" s="20"/>
      <c r="J70" s="20"/>
      <c r="K70" s="20"/>
      <c r="L70" s="20"/>
      <c r="M70" s="53"/>
      <c r="N70" s="53"/>
      <c r="O70" s="20">
        <v>2</v>
      </c>
      <c r="P70" s="27">
        <v>61</v>
      </c>
      <c r="Q70" s="27">
        <v>44</v>
      </c>
      <c r="R70" s="27">
        <v>44</v>
      </c>
      <c r="S70" s="27">
        <v>25</v>
      </c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</row>
    <row r="71" spans="1:99" s="33" customFormat="1" ht="26.25" customHeight="1">
      <c r="A71" s="18"/>
      <c r="B71" s="87" t="s">
        <v>23</v>
      </c>
      <c r="C71" s="85" t="s">
        <v>175</v>
      </c>
      <c r="D71" s="124">
        <v>5</v>
      </c>
      <c r="E71" s="98">
        <v>13</v>
      </c>
      <c r="F71" s="72">
        <f t="shared" si="4"/>
        <v>2.6</v>
      </c>
      <c r="G71" s="20"/>
      <c r="H71" s="20"/>
      <c r="I71" s="20"/>
      <c r="J71" s="20"/>
      <c r="K71" s="20">
        <v>5</v>
      </c>
      <c r="L71" s="20"/>
      <c r="M71" s="53"/>
      <c r="N71" s="53"/>
      <c r="O71" s="20"/>
      <c r="P71" s="27">
        <v>71</v>
      </c>
      <c r="Q71" s="27">
        <v>39</v>
      </c>
      <c r="R71" s="27"/>
      <c r="S71" s="2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</row>
    <row r="72" spans="1:99" s="33" customFormat="1" ht="11.25" customHeight="1">
      <c r="A72" s="18"/>
      <c r="B72" s="87" t="s">
        <v>23</v>
      </c>
      <c r="C72" s="85" t="s">
        <v>73</v>
      </c>
      <c r="D72" s="124">
        <v>3</v>
      </c>
      <c r="E72" s="98">
        <v>3</v>
      </c>
      <c r="F72" s="72">
        <f t="shared" si="4"/>
        <v>1</v>
      </c>
      <c r="G72" s="20"/>
      <c r="H72" s="20"/>
      <c r="I72" s="20"/>
      <c r="J72" s="20"/>
      <c r="K72" s="20">
        <v>3</v>
      </c>
      <c r="L72" s="20"/>
      <c r="M72" s="53"/>
      <c r="N72" s="53"/>
      <c r="O72" s="20"/>
      <c r="P72" s="33">
        <v>34</v>
      </c>
      <c r="Q72" s="33">
        <v>32</v>
      </c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</row>
    <row r="73" spans="1:99" s="33" customFormat="1" ht="28.5" customHeight="1">
      <c r="A73" s="18"/>
      <c r="B73" s="11" t="s">
        <v>174</v>
      </c>
      <c r="C73" s="17" t="s">
        <v>180</v>
      </c>
      <c r="D73" s="14">
        <v>5</v>
      </c>
      <c r="E73" s="98">
        <v>20</v>
      </c>
      <c r="F73" s="19">
        <f t="shared" si="4"/>
        <v>4</v>
      </c>
      <c r="G73" s="20"/>
      <c r="H73" s="20"/>
      <c r="I73" s="20"/>
      <c r="J73" s="20"/>
      <c r="K73" s="20">
        <v>5</v>
      </c>
      <c r="L73" s="20"/>
      <c r="M73" s="53"/>
      <c r="N73" s="53"/>
      <c r="O73" s="20">
        <v>1</v>
      </c>
      <c r="P73" s="27">
        <v>51</v>
      </c>
      <c r="Q73" s="27">
        <v>35</v>
      </c>
      <c r="R73" s="27">
        <v>33</v>
      </c>
      <c r="S73" s="27">
        <v>33</v>
      </c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</row>
    <row r="74" spans="1:99" s="33" customFormat="1" ht="11.25" customHeight="1">
      <c r="A74" s="18"/>
      <c r="B74" s="37" t="s">
        <v>69</v>
      </c>
      <c r="C74" s="17" t="s">
        <v>70</v>
      </c>
      <c r="D74" s="14">
        <v>10</v>
      </c>
      <c r="E74" s="98">
        <v>60</v>
      </c>
      <c r="F74" s="19">
        <f t="shared" si="4"/>
        <v>6</v>
      </c>
      <c r="G74" s="20"/>
      <c r="H74" s="20"/>
      <c r="I74" s="20"/>
      <c r="J74" s="20"/>
      <c r="K74" s="20">
        <v>10</v>
      </c>
      <c r="L74" s="20"/>
      <c r="M74" s="53"/>
      <c r="N74" s="53"/>
      <c r="O74" s="20">
        <v>1</v>
      </c>
      <c r="P74" s="33">
        <v>67</v>
      </c>
      <c r="Q74" s="33">
        <v>45</v>
      </c>
      <c r="R74" s="33">
        <v>40</v>
      </c>
      <c r="S74" s="33">
        <v>40</v>
      </c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</row>
    <row r="75" spans="1:99" s="33" customFormat="1" ht="11.25" customHeight="1">
      <c r="A75" s="18"/>
      <c r="B75" s="37" t="s">
        <v>24</v>
      </c>
      <c r="C75" s="17" t="s">
        <v>47</v>
      </c>
      <c r="D75" s="14">
        <v>10</v>
      </c>
      <c r="E75" s="98">
        <v>54</v>
      </c>
      <c r="F75" s="19">
        <f t="shared" si="4"/>
        <v>5.4</v>
      </c>
      <c r="G75" s="20"/>
      <c r="H75" s="20"/>
      <c r="I75" s="20"/>
      <c r="J75" s="20"/>
      <c r="K75" s="20">
        <v>10</v>
      </c>
      <c r="L75" s="20"/>
      <c r="M75" s="53"/>
      <c r="N75" s="53"/>
      <c r="O75" s="20"/>
      <c r="P75" s="27">
        <v>47</v>
      </c>
      <c r="Q75" s="27">
        <v>37</v>
      </c>
      <c r="R75" s="27"/>
      <c r="S75" s="2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</row>
    <row r="76" spans="1:99" s="33" customFormat="1" ht="27.75" customHeight="1">
      <c r="A76" s="18"/>
      <c r="B76" s="37" t="s">
        <v>77</v>
      </c>
      <c r="C76" s="17" t="s">
        <v>78</v>
      </c>
      <c r="D76" s="14">
        <v>3</v>
      </c>
      <c r="E76" s="98">
        <v>10</v>
      </c>
      <c r="F76" s="19">
        <f t="shared" si="4"/>
        <v>3.3333333333333335</v>
      </c>
      <c r="G76" s="20"/>
      <c r="H76" s="20"/>
      <c r="I76" s="20"/>
      <c r="J76" s="20"/>
      <c r="K76" s="20">
        <v>3</v>
      </c>
      <c r="L76" s="20"/>
      <c r="M76" s="53"/>
      <c r="N76" s="53"/>
      <c r="O76" s="20">
        <v>1</v>
      </c>
      <c r="P76" s="27">
        <v>54</v>
      </c>
      <c r="Q76" s="27">
        <v>49</v>
      </c>
      <c r="R76" s="27">
        <v>49</v>
      </c>
      <c r="S76" s="27">
        <v>49</v>
      </c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</row>
    <row r="77" spans="1:99" s="33" customFormat="1" ht="11.25" customHeight="1">
      <c r="A77" s="18"/>
      <c r="B77" s="37" t="s">
        <v>204</v>
      </c>
      <c r="C77" s="17" t="s">
        <v>192</v>
      </c>
      <c r="D77" s="14">
        <v>0</v>
      </c>
      <c r="E77" s="19"/>
      <c r="F77" s="19"/>
      <c r="G77" s="20"/>
      <c r="H77" s="20"/>
      <c r="I77" s="20"/>
      <c r="J77" s="20"/>
      <c r="K77" s="20"/>
      <c r="L77" s="20"/>
      <c r="M77" s="53"/>
      <c r="N77" s="53"/>
      <c r="O77" s="20">
        <v>2</v>
      </c>
      <c r="R77" s="33">
        <v>38</v>
      </c>
      <c r="S77" s="33">
        <v>35</v>
      </c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</row>
    <row r="78" spans="1:99" ht="24">
      <c r="A78" s="18"/>
      <c r="B78" s="37" t="s">
        <v>154</v>
      </c>
      <c r="C78" s="17" t="s">
        <v>162</v>
      </c>
      <c r="D78" s="14">
        <v>6</v>
      </c>
      <c r="E78" s="98">
        <v>25</v>
      </c>
      <c r="F78" s="19">
        <f>E78/D78</f>
        <v>4.166666666666667</v>
      </c>
      <c r="G78" s="20"/>
      <c r="H78" s="20"/>
      <c r="I78" s="20"/>
      <c r="J78" s="20"/>
      <c r="K78" s="20">
        <v>6</v>
      </c>
      <c r="L78" s="20"/>
      <c r="M78" s="20"/>
      <c r="N78" s="20"/>
      <c r="O78" s="20"/>
      <c r="P78" s="33">
        <v>40</v>
      </c>
      <c r="Q78" s="28">
        <v>29</v>
      </c>
      <c r="R78" s="28"/>
      <c r="S78" s="33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</row>
    <row r="79" spans="1:99" ht="11.25" customHeight="1">
      <c r="A79" s="18"/>
      <c r="B79" s="37" t="s">
        <v>22</v>
      </c>
      <c r="C79" s="17" t="s">
        <v>48</v>
      </c>
      <c r="D79" s="14">
        <v>0</v>
      </c>
      <c r="E79" s="19"/>
      <c r="F79" s="19"/>
      <c r="G79" s="20"/>
      <c r="H79" s="20"/>
      <c r="I79" s="20"/>
      <c r="J79" s="20"/>
      <c r="K79" s="20"/>
      <c r="L79" s="20"/>
      <c r="M79" s="53"/>
      <c r="N79" s="53"/>
      <c r="O79" s="20">
        <v>3</v>
      </c>
      <c r="P79" s="27"/>
      <c r="Q79" s="27"/>
      <c r="R79" s="27">
        <v>36</v>
      </c>
      <c r="S79" s="27">
        <v>27</v>
      </c>
    </row>
    <row r="80" spans="1:99" ht="25.5" customHeight="1">
      <c r="A80" s="18"/>
      <c r="B80" s="37" t="s">
        <v>176</v>
      </c>
      <c r="C80" s="17" t="s">
        <v>178</v>
      </c>
      <c r="D80" s="14">
        <v>0</v>
      </c>
      <c r="E80" s="19"/>
      <c r="F80" s="19"/>
      <c r="G80" s="20"/>
      <c r="H80" s="20"/>
      <c r="I80" s="20"/>
      <c r="J80" s="20"/>
      <c r="K80" s="20"/>
      <c r="L80" s="20"/>
      <c r="M80" s="53"/>
      <c r="N80" s="53"/>
      <c r="O80" s="20">
        <v>2</v>
      </c>
      <c r="P80" s="33"/>
      <c r="Q80" s="33"/>
      <c r="R80" s="33">
        <v>61</v>
      </c>
      <c r="S80" s="33">
        <v>40</v>
      </c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</row>
    <row r="81" spans="1:19" ht="11.25" customHeight="1">
      <c r="A81" s="18"/>
      <c r="B81" s="37" t="s">
        <v>19</v>
      </c>
      <c r="C81" s="17" t="s">
        <v>49</v>
      </c>
      <c r="D81" s="14">
        <v>11</v>
      </c>
      <c r="E81" s="98">
        <v>52</v>
      </c>
      <c r="F81" s="19">
        <f>E81/D81</f>
        <v>4.7272727272727275</v>
      </c>
      <c r="G81" s="20">
        <v>11</v>
      </c>
      <c r="H81" s="20"/>
      <c r="I81" s="20"/>
      <c r="J81" s="20"/>
      <c r="K81" s="20"/>
      <c r="L81" s="20"/>
      <c r="M81" s="53"/>
      <c r="N81" s="53"/>
      <c r="O81" s="20"/>
      <c r="P81" s="27">
        <v>58</v>
      </c>
      <c r="Q81" s="27">
        <v>37</v>
      </c>
      <c r="R81" s="27"/>
      <c r="S81" s="27"/>
    </row>
    <row r="82" spans="1:19" ht="28.5" customHeight="1">
      <c r="A82" s="18"/>
      <c r="B82" s="37" t="s">
        <v>21</v>
      </c>
      <c r="C82" s="75" t="s">
        <v>50</v>
      </c>
      <c r="D82" s="14">
        <v>17</v>
      </c>
      <c r="E82" s="98">
        <v>47</v>
      </c>
      <c r="F82" s="19">
        <f>E82/D82</f>
        <v>2.7647058823529411</v>
      </c>
      <c r="G82" s="20">
        <v>8</v>
      </c>
      <c r="H82" s="20"/>
      <c r="I82" s="20"/>
      <c r="J82" s="20"/>
      <c r="K82" s="20">
        <v>9</v>
      </c>
      <c r="L82" s="20"/>
      <c r="M82" s="53"/>
      <c r="N82" s="53"/>
      <c r="O82" s="20"/>
      <c r="P82" s="27">
        <v>43</v>
      </c>
      <c r="Q82" s="27">
        <v>27</v>
      </c>
      <c r="R82" s="27"/>
      <c r="S82" s="27"/>
    </row>
    <row r="83" spans="1:19">
      <c r="A83" s="157" t="s">
        <v>10</v>
      </c>
      <c r="B83" s="158"/>
      <c r="C83" s="159"/>
      <c r="D83" s="21">
        <f>SUM(D48:D82)</f>
        <v>221</v>
      </c>
      <c r="E83" s="21">
        <f>SUM(E48:E82)</f>
        <v>784</v>
      </c>
      <c r="F83" s="23">
        <f t="shared" ref="F83:F97" si="5">E83/D83</f>
        <v>3.5475113122171944</v>
      </c>
      <c r="G83" s="24">
        <f>SUM(G48:G82)</f>
        <v>73</v>
      </c>
      <c r="H83" s="24">
        <v>0</v>
      </c>
      <c r="I83" s="24">
        <f>SUM(I48:I82)</f>
        <v>0</v>
      </c>
      <c r="J83" s="24">
        <f t="shared" ref="J83:O83" si="6">SUM(J48:J82)</f>
        <v>0</v>
      </c>
      <c r="K83" s="24">
        <f t="shared" si="6"/>
        <v>148</v>
      </c>
      <c r="L83" s="24">
        <f t="shared" si="6"/>
        <v>1</v>
      </c>
      <c r="M83" s="24">
        <f t="shared" si="6"/>
        <v>0</v>
      </c>
      <c r="N83" s="24">
        <f t="shared" si="6"/>
        <v>0</v>
      </c>
      <c r="O83" s="24">
        <f t="shared" si="6"/>
        <v>28</v>
      </c>
      <c r="P83" s="27"/>
      <c r="Q83" s="27"/>
      <c r="R83" s="27"/>
      <c r="S83" s="27"/>
    </row>
    <row r="84" spans="1:19">
      <c r="A84" s="169" t="s">
        <v>193</v>
      </c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1"/>
    </row>
    <row r="85" spans="1:19">
      <c r="A85" s="69"/>
      <c r="B85" s="73" t="s">
        <v>205</v>
      </c>
      <c r="C85" s="73" t="s">
        <v>190</v>
      </c>
      <c r="D85" s="74">
        <v>1</v>
      </c>
      <c r="E85" s="122">
        <v>3</v>
      </c>
      <c r="F85" s="40">
        <f t="shared" ref="F85:F96" si="7">E85/D85</f>
        <v>3</v>
      </c>
      <c r="G85" s="70"/>
      <c r="H85" s="70"/>
      <c r="I85" s="70"/>
      <c r="J85" s="70"/>
      <c r="K85" s="70">
        <v>1</v>
      </c>
      <c r="L85" s="70"/>
      <c r="M85" s="70"/>
      <c r="N85" s="70"/>
      <c r="O85" s="70"/>
      <c r="P85" s="27">
        <v>18</v>
      </c>
      <c r="Q85" s="27">
        <v>18</v>
      </c>
      <c r="R85" s="27"/>
      <c r="S85" s="27"/>
    </row>
    <row r="86" spans="1:19">
      <c r="A86" s="69"/>
      <c r="B86" s="73" t="s">
        <v>194</v>
      </c>
      <c r="C86" s="73" t="s">
        <v>181</v>
      </c>
      <c r="D86" s="74">
        <v>1</v>
      </c>
      <c r="E86" s="122">
        <v>3</v>
      </c>
      <c r="F86" s="40">
        <f t="shared" si="7"/>
        <v>3</v>
      </c>
      <c r="G86" s="70"/>
      <c r="H86" s="70"/>
      <c r="I86" s="70"/>
      <c r="J86" s="70"/>
      <c r="K86" s="70">
        <v>1</v>
      </c>
      <c r="L86" s="70"/>
      <c r="M86" s="70"/>
      <c r="N86" s="70"/>
      <c r="O86" s="70"/>
      <c r="P86" s="27">
        <v>17</v>
      </c>
      <c r="Q86" s="27">
        <v>17</v>
      </c>
      <c r="R86" s="27"/>
      <c r="S86" s="27"/>
    </row>
    <row r="87" spans="1:19">
      <c r="A87" s="69"/>
      <c r="B87" s="73" t="s">
        <v>196</v>
      </c>
      <c r="C87" s="73" t="s">
        <v>183</v>
      </c>
      <c r="D87" s="74">
        <v>2</v>
      </c>
      <c r="E87" s="122">
        <v>5</v>
      </c>
      <c r="F87" s="40">
        <f t="shared" si="7"/>
        <v>2.5</v>
      </c>
      <c r="G87" s="70"/>
      <c r="H87" s="70"/>
      <c r="I87" s="70"/>
      <c r="J87" s="70"/>
      <c r="K87" s="70">
        <v>2</v>
      </c>
      <c r="L87" s="70"/>
      <c r="M87" s="70"/>
      <c r="N87" s="70"/>
      <c r="O87" s="70">
        <v>2</v>
      </c>
      <c r="P87" s="27">
        <v>16</v>
      </c>
      <c r="Q87" s="27">
        <v>13</v>
      </c>
      <c r="R87" s="27">
        <v>12</v>
      </c>
      <c r="S87" s="27">
        <v>12</v>
      </c>
    </row>
    <row r="88" spans="1:19">
      <c r="A88" s="69"/>
      <c r="B88" s="73" t="s">
        <v>198</v>
      </c>
      <c r="C88" s="73" t="s">
        <v>185</v>
      </c>
      <c r="D88" s="74">
        <v>1</v>
      </c>
      <c r="E88" s="122">
        <v>9</v>
      </c>
      <c r="F88" s="40">
        <f t="shared" si="7"/>
        <v>9</v>
      </c>
      <c r="G88" s="70"/>
      <c r="H88" s="70"/>
      <c r="I88" s="70"/>
      <c r="J88" s="70"/>
      <c r="K88" s="70">
        <v>1</v>
      </c>
      <c r="L88" s="70"/>
      <c r="M88" s="70"/>
      <c r="N88" s="70"/>
      <c r="O88" s="70">
        <v>1</v>
      </c>
      <c r="P88" s="27">
        <v>16</v>
      </c>
      <c r="Q88" s="27">
        <v>16</v>
      </c>
      <c r="R88" s="27">
        <v>10</v>
      </c>
      <c r="S88" s="27">
        <v>10</v>
      </c>
    </row>
    <row r="89" spans="1:19">
      <c r="A89" s="69"/>
      <c r="B89" s="73" t="s">
        <v>197</v>
      </c>
      <c r="C89" s="73" t="s">
        <v>184</v>
      </c>
      <c r="D89" s="74">
        <v>2</v>
      </c>
      <c r="E89" s="122">
        <v>11</v>
      </c>
      <c r="F89" s="40">
        <f t="shared" si="7"/>
        <v>5.5</v>
      </c>
      <c r="G89" s="70"/>
      <c r="H89" s="70"/>
      <c r="I89" s="70"/>
      <c r="J89" s="70"/>
      <c r="K89" s="70">
        <v>2</v>
      </c>
      <c r="L89" s="70"/>
      <c r="M89" s="70"/>
      <c r="N89" s="70"/>
      <c r="O89" s="70"/>
      <c r="P89" s="27">
        <v>16</v>
      </c>
      <c r="Q89" s="27">
        <v>16</v>
      </c>
      <c r="R89" s="27"/>
      <c r="S89" s="27"/>
    </row>
    <row r="90" spans="1:19">
      <c r="A90" s="69"/>
      <c r="B90" s="73" t="s">
        <v>202</v>
      </c>
      <c r="C90" s="73" t="s">
        <v>189</v>
      </c>
      <c r="D90" s="74">
        <v>1</v>
      </c>
      <c r="E90" s="122">
        <v>1</v>
      </c>
      <c r="F90" s="40">
        <f t="shared" si="7"/>
        <v>1</v>
      </c>
      <c r="G90" s="70"/>
      <c r="H90" s="70"/>
      <c r="I90" s="70"/>
      <c r="J90" s="70"/>
      <c r="K90" s="70">
        <v>1</v>
      </c>
      <c r="L90" s="70"/>
      <c r="M90" s="70"/>
      <c r="N90" s="70"/>
      <c r="O90" s="70"/>
      <c r="P90" s="27">
        <v>13</v>
      </c>
      <c r="Q90" s="27">
        <v>13</v>
      </c>
      <c r="R90" s="27"/>
      <c r="S90" s="27"/>
    </row>
    <row r="91" spans="1:19">
      <c r="A91" s="69"/>
      <c r="B91" s="73" t="s">
        <v>200</v>
      </c>
      <c r="C91" s="73" t="s">
        <v>187</v>
      </c>
      <c r="D91" s="74">
        <v>1</v>
      </c>
      <c r="E91" s="122">
        <v>3</v>
      </c>
      <c r="F91" s="40">
        <f t="shared" si="7"/>
        <v>3</v>
      </c>
      <c r="G91" s="70"/>
      <c r="H91" s="70"/>
      <c r="I91" s="70"/>
      <c r="J91" s="70"/>
      <c r="K91" s="70">
        <v>1</v>
      </c>
      <c r="L91" s="70"/>
      <c r="M91" s="70"/>
      <c r="N91" s="70"/>
      <c r="O91" s="70"/>
      <c r="P91" s="27">
        <v>17</v>
      </c>
      <c r="Q91" s="27">
        <v>17</v>
      </c>
      <c r="R91" s="27"/>
      <c r="S91" s="27"/>
    </row>
    <row r="92" spans="1:19">
      <c r="A92" s="69"/>
      <c r="B92" s="73" t="s">
        <v>201</v>
      </c>
      <c r="C92" s="73" t="s">
        <v>188</v>
      </c>
      <c r="D92" s="74">
        <v>1</v>
      </c>
      <c r="E92" s="122">
        <v>7</v>
      </c>
      <c r="F92" s="40">
        <f t="shared" si="7"/>
        <v>7</v>
      </c>
      <c r="G92" s="70"/>
      <c r="H92" s="70"/>
      <c r="I92" s="70"/>
      <c r="J92" s="70"/>
      <c r="K92" s="70">
        <v>1</v>
      </c>
      <c r="L92" s="70"/>
      <c r="M92" s="70"/>
      <c r="N92" s="70"/>
      <c r="O92" s="70">
        <v>2</v>
      </c>
      <c r="P92" s="27">
        <v>14</v>
      </c>
      <c r="Q92" s="27">
        <v>14</v>
      </c>
      <c r="R92" s="27">
        <v>8</v>
      </c>
      <c r="S92" s="27">
        <v>8</v>
      </c>
    </row>
    <row r="93" spans="1:19">
      <c r="A93" s="69"/>
      <c r="B93" s="73" t="s">
        <v>199</v>
      </c>
      <c r="C93" s="73" t="s">
        <v>186</v>
      </c>
      <c r="D93" s="74">
        <v>1</v>
      </c>
      <c r="E93" s="122">
        <v>6</v>
      </c>
      <c r="F93" s="40">
        <f t="shared" si="7"/>
        <v>6</v>
      </c>
      <c r="G93" s="70"/>
      <c r="H93" s="70"/>
      <c r="I93" s="70"/>
      <c r="J93" s="70"/>
      <c r="K93" s="70">
        <v>1</v>
      </c>
      <c r="L93" s="70"/>
      <c r="M93" s="70"/>
      <c r="N93" s="70"/>
      <c r="O93" s="70">
        <v>3</v>
      </c>
      <c r="P93" s="27">
        <v>16</v>
      </c>
      <c r="Q93" s="27">
        <v>16</v>
      </c>
      <c r="R93" s="27">
        <v>10</v>
      </c>
      <c r="S93" s="27">
        <v>9</v>
      </c>
    </row>
    <row r="94" spans="1:19">
      <c r="A94" s="69"/>
      <c r="B94" s="73" t="s">
        <v>198</v>
      </c>
      <c r="C94" s="73" t="s">
        <v>191</v>
      </c>
      <c r="D94" s="74">
        <v>1</v>
      </c>
      <c r="E94" s="122">
        <v>3</v>
      </c>
      <c r="F94" s="40">
        <f t="shared" si="7"/>
        <v>3</v>
      </c>
      <c r="G94" s="70"/>
      <c r="H94" s="70"/>
      <c r="I94" s="70"/>
      <c r="J94" s="70"/>
      <c r="K94" s="70">
        <v>1</v>
      </c>
      <c r="L94" s="70"/>
      <c r="M94" s="70"/>
      <c r="N94" s="70"/>
      <c r="O94" s="70"/>
      <c r="P94" s="27">
        <v>14</v>
      </c>
      <c r="Q94" s="27">
        <v>14</v>
      </c>
      <c r="R94" s="27"/>
      <c r="S94" s="27"/>
    </row>
    <row r="95" spans="1:19">
      <c r="A95" s="69"/>
      <c r="B95" s="73" t="s">
        <v>195</v>
      </c>
      <c r="C95" s="73" t="s">
        <v>182</v>
      </c>
      <c r="D95" s="74">
        <v>1</v>
      </c>
      <c r="E95" s="122">
        <v>9</v>
      </c>
      <c r="F95" s="40">
        <f t="shared" si="7"/>
        <v>9</v>
      </c>
      <c r="G95" s="70"/>
      <c r="H95" s="70"/>
      <c r="I95" s="70"/>
      <c r="J95" s="70"/>
      <c r="K95" s="70">
        <v>1</v>
      </c>
      <c r="L95" s="70"/>
      <c r="M95" s="76"/>
      <c r="N95" s="76"/>
      <c r="O95" s="70">
        <v>2</v>
      </c>
      <c r="P95" s="27">
        <v>19</v>
      </c>
      <c r="Q95" s="27">
        <v>19</v>
      </c>
      <c r="R95" s="27"/>
      <c r="S95" s="27"/>
    </row>
    <row r="96" spans="1:19">
      <c r="A96" s="157" t="s">
        <v>206</v>
      </c>
      <c r="B96" s="158"/>
      <c r="C96" s="159"/>
      <c r="D96" s="74">
        <f>SUM(D85:D95)</f>
        <v>13</v>
      </c>
      <c r="E96" s="74">
        <f>SUM(E85:E95)</f>
        <v>60</v>
      </c>
      <c r="F96" s="121">
        <f t="shared" si="7"/>
        <v>4.615384615384615</v>
      </c>
      <c r="G96" s="97">
        <f t="shared" ref="G96:J96" si="8">SUM(G85:G95)</f>
        <v>0</v>
      </c>
      <c r="H96" s="97">
        <f t="shared" si="8"/>
        <v>0</v>
      </c>
      <c r="I96" s="97">
        <f t="shared" si="8"/>
        <v>0</v>
      </c>
      <c r="J96" s="97">
        <f t="shared" si="8"/>
        <v>0</v>
      </c>
      <c r="K96" s="70">
        <f>SUM(K85:K95)</f>
        <v>13</v>
      </c>
      <c r="L96" s="97">
        <f t="shared" ref="L96" si="9">SUM(L85:L95)</f>
        <v>0</v>
      </c>
      <c r="M96" s="97">
        <f t="shared" ref="M96" si="10">SUM(M85:M95)</f>
        <v>0</v>
      </c>
      <c r="N96" s="97">
        <f t="shared" ref="N96" si="11">SUM(N85:N95)</f>
        <v>0</v>
      </c>
      <c r="O96" s="97">
        <f t="shared" ref="O96" si="12">SUM(O85:O95)</f>
        <v>10</v>
      </c>
      <c r="P96" s="27"/>
      <c r="Q96" s="27"/>
      <c r="R96" s="27"/>
      <c r="S96" s="27"/>
    </row>
    <row r="97" spans="1:99" s="35" customFormat="1">
      <c r="A97" s="34" t="s">
        <v>8</v>
      </c>
      <c r="B97" s="38"/>
      <c r="C97" s="34"/>
      <c r="D97" s="41">
        <f>SUM(D46,D83,D96)</f>
        <v>705</v>
      </c>
      <c r="E97" s="41">
        <f>SUM(E46,E83,E96)</f>
        <v>3750</v>
      </c>
      <c r="F97" s="23">
        <f t="shared" si="5"/>
        <v>5.3191489361702127</v>
      </c>
      <c r="G97" s="25">
        <f>SUM(G46,G83,G96)</f>
        <v>294</v>
      </c>
      <c r="H97" s="25">
        <f t="shared" ref="H97:O97" si="13">SUM(H46,H83,H96)</f>
        <v>7</v>
      </c>
      <c r="I97" s="25">
        <f t="shared" si="13"/>
        <v>22</v>
      </c>
      <c r="J97" s="25">
        <f t="shared" si="13"/>
        <v>0</v>
      </c>
      <c r="K97" s="25">
        <f t="shared" si="13"/>
        <v>411</v>
      </c>
      <c r="L97" s="25">
        <f t="shared" si="13"/>
        <v>5</v>
      </c>
      <c r="M97" s="25">
        <f t="shared" si="13"/>
        <v>20</v>
      </c>
      <c r="N97" s="25">
        <f t="shared" si="13"/>
        <v>4</v>
      </c>
      <c r="O97" s="25">
        <f t="shared" si="13"/>
        <v>79</v>
      </c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</row>
    <row r="98" spans="1:99" s="35" customFormat="1">
      <c r="A98" s="48"/>
      <c r="B98" s="49"/>
      <c r="C98" s="48"/>
      <c r="D98" s="50"/>
      <c r="E98" s="51"/>
      <c r="F98" s="51"/>
      <c r="G98" s="52"/>
      <c r="H98" s="52"/>
      <c r="I98" s="52"/>
      <c r="J98" s="52"/>
      <c r="K98" s="52"/>
      <c r="L98" s="52"/>
      <c r="M98" s="52"/>
      <c r="N98" s="52"/>
      <c r="O98" s="5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</row>
    <row r="99" spans="1:99">
      <c r="A99" s="42"/>
      <c r="B99" s="44"/>
      <c r="C99" s="45"/>
      <c r="D99" s="82"/>
      <c r="E99" s="46"/>
      <c r="F99" s="46"/>
      <c r="G99" s="47"/>
      <c r="H99" s="47"/>
      <c r="I99" s="47"/>
      <c r="J99" s="47"/>
      <c r="K99" s="47"/>
      <c r="L99" s="47"/>
      <c r="M99" s="47"/>
      <c r="N99" s="47"/>
      <c r="O99" s="47"/>
    </row>
    <row r="100" spans="1:99">
      <c r="A100" s="42"/>
      <c r="B100" s="44"/>
      <c r="C100" s="45"/>
      <c r="D100" s="82"/>
      <c r="E100" s="46"/>
      <c r="F100" s="46"/>
      <c r="G100" s="47"/>
      <c r="H100" s="47"/>
      <c r="I100" s="47"/>
      <c r="J100" s="47"/>
      <c r="K100" s="47"/>
      <c r="L100" s="47"/>
      <c r="M100" s="47"/>
      <c r="N100" s="47"/>
      <c r="O100" s="47"/>
    </row>
    <row r="101" spans="1:99">
      <c r="A101" s="42"/>
      <c r="B101" s="44"/>
      <c r="C101" s="45"/>
      <c r="D101" s="82"/>
      <c r="E101" s="46"/>
      <c r="F101" s="46"/>
      <c r="G101" s="47"/>
      <c r="H101" s="47"/>
      <c r="I101" s="47"/>
      <c r="J101" s="47"/>
      <c r="K101" s="47"/>
      <c r="L101" s="47"/>
      <c r="M101" s="47"/>
      <c r="N101" s="47"/>
      <c r="O101" s="47"/>
    </row>
    <row r="102" spans="1:99">
      <c r="A102" s="42"/>
      <c r="B102" s="44"/>
      <c r="C102" s="45"/>
      <c r="D102" s="82"/>
      <c r="E102" s="46"/>
      <c r="F102" s="46"/>
      <c r="G102" s="47"/>
      <c r="H102" s="47"/>
      <c r="I102" s="47"/>
      <c r="J102" s="47"/>
      <c r="K102" s="47"/>
      <c r="L102" s="47"/>
      <c r="M102" s="47"/>
      <c r="N102" s="47"/>
      <c r="O102" s="47"/>
    </row>
    <row r="103" spans="1:99">
      <c r="A103" s="42"/>
      <c r="B103" s="44"/>
      <c r="C103" s="45"/>
      <c r="D103" s="82"/>
      <c r="E103" s="46"/>
      <c r="F103" s="46"/>
      <c r="G103" s="47"/>
      <c r="H103" s="47"/>
      <c r="I103" s="47"/>
      <c r="J103" s="47"/>
      <c r="K103" s="47"/>
      <c r="L103" s="47"/>
      <c r="M103" s="47"/>
      <c r="N103" s="47"/>
      <c r="O103" s="47"/>
    </row>
    <row r="104" spans="1:99">
      <c r="A104" s="42"/>
      <c r="B104" s="44"/>
      <c r="C104" s="45"/>
      <c r="D104" s="82"/>
      <c r="E104" s="46"/>
      <c r="F104" s="46"/>
      <c r="G104" s="47"/>
      <c r="H104" s="47"/>
      <c r="I104" s="47"/>
      <c r="J104" s="47"/>
      <c r="K104" s="47"/>
      <c r="L104" s="47"/>
      <c r="M104" s="47"/>
      <c r="N104" s="47"/>
      <c r="O104" s="47"/>
    </row>
    <row r="105" spans="1:99">
      <c r="A105" s="42"/>
      <c r="B105" s="44"/>
      <c r="C105" s="45"/>
      <c r="D105" s="82"/>
      <c r="E105" s="46"/>
      <c r="F105" s="46"/>
      <c r="G105" s="47"/>
      <c r="H105" s="47"/>
      <c r="I105" s="47"/>
      <c r="J105" s="47"/>
      <c r="K105" s="47"/>
      <c r="L105" s="47"/>
      <c r="M105" s="47"/>
      <c r="N105" s="47"/>
      <c r="O105" s="47"/>
    </row>
    <row r="106" spans="1:99">
      <c r="A106" s="42"/>
      <c r="B106" s="44"/>
      <c r="C106" s="45"/>
      <c r="D106" s="82"/>
      <c r="E106" s="46"/>
      <c r="F106" s="46"/>
      <c r="G106" s="47"/>
      <c r="H106" s="47"/>
      <c r="I106" s="47"/>
      <c r="J106" s="47"/>
      <c r="K106" s="47"/>
      <c r="L106" s="47"/>
      <c r="M106" s="47"/>
      <c r="N106" s="47"/>
      <c r="O106" s="47"/>
    </row>
    <row r="107" spans="1:99">
      <c r="A107" s="42"/>
      <c r="B107" s="44"/>
      <c r="C107" s="45"/>
      <c r="D107" s="82"/>
      <c r="E107" s="46"/>
      <c r="F107" s="46"/>
      <c r="G107" s="47"/>
      <c r="H107" s="47"/>
      <c r="I107" s="47"/>
      <c r="J107" s="47"/>
      <c r="K107" s="47"/>
      <c r="L107" s="47"/>
      <c r="M107" s="47"/>
      <c r="N107" s="47"/>
      <c r="O107" s="47"/>
    </row>
    <row r="108" spans="1:99">
      <c r="A108" s="42"/>
      <c r="B108" s="44"/>
      <c r="C108" s="45"/>
      <c r="D108" s="82"/>
      <c r="E108" s="46"/>
      <c r="F108" s="46"/>
      <c r="G108" s="47"/>
      <c r="H108" s="47"/>
      <c r="I108" s="47"/>
      <c r="J108" s="47"/>
      <c r="K108" s="47"/>
      <c r="L108" s="47"/>
      <c r="M108" s="47"/>
      <c r="N108" s="47"/>
      <c r="O108" s="47"/>
    </row>
    <row r="109" spans="1:99">
      <c r="A109" s="42"/>
      <c r="B109" s="44"/>
      <c r="C109" s="45"/>
      <c r="D109" s="82"/>
      <c r="E109" s="46"/>
      <c r="F109" s="46"/>
      <c r="G109" s="47"/>
      <c r="H109" s="47"/>
      <c r="I109" s="47"/>
      <c r="J109" s="47"/>
      <c r="K109" s="47"/>
      <c r="L109" s="47"/>
      <c r="M109" s="47"/>
      <c r="N109" s="47"/>
      <c r="O109" s="47"/>
    </row>
    <row r="110" spans="1:99">
      <c r="A110" s="42"/>
      <c r="B110" s="44"/>
      <c r="C110" s="45"/>
      <c r="D110" s="82"/>
      <c r="E110" s="46"/>
      <c r="F110" s="46"/>
      <c r="G110" s="47"/>
      <c r="H110" s="47"/>
      <c r="I110" s="47"/>
      <c r="J110" s="47"/>
      <c r="K110" s="47"/>
      <c r="L110" s="47"/>
      <c r="M110" s="47"/>
      <c r="N110" s="47"/>
      <c r="O110" s="47"/>
    </row>
    <row r="111" spans="1:99">
      <c r="A111" s="42"/>
      <c r="B111" s="44"/>
      <c r="C111" s="45"/>
      <c r="D111" s="82"/>
      <c r="E111" s="46"/>
      <c r="F111" s="46"/>
      <c r="G111" s="47"/>
      <c r="H111" s="47"/>
      <c r="I111" s="47"/>
      <c r="J111" s="47"/>
      <c r="K111" s="47"/>
      <c r="L111" s="47"/>
      <c r="M111" s="47"/>
      <c r="N111" s="47"/>
      <c r="O111" s="47"/>
    </row>
    <row r="112" spans="1:99">
      <c r="A112" s="42"/>
      <c r="B112" s="44"/>
      <c r="C112" s="45"/>
      <c r="D112" s="82"/>
      <c r="E112" s="46"/>
      <c r="F112" s="46"/>
      <c r="G112" s="47"/>
      <c r="H112" s="47"/>
      <c r="I112" s="47"/>
      <c r="J112" s="47"/>
      <c r="K112" s="47"/>
      <c r="L112" s="47"/>
      <c r="M112" s="47"/>
      <c r="N112" s="47"/>
      <c r="O112" s="47"/>
    </row>
    <row r="113" spans="1:15">
      <c r="A113" s="42"/>
      <c r="B113" s="44"/>
      <c r="C113" s="45"/>
      <c r="D113" s="82"/>
      <c r="E113" s="46"/>
      <c r="F113" s="46"/>
      <c r="G113" s="47"/>
      <c r="H113" s="47"/>
      <c r="I113" s="47"/>
      <c r="J113" s="47"/>
      <c r="K113" s="47"/>
      <c r="L113" s="47"/>
      <c r="M113" s="47"/>
      <c r="N113" s="47"/>
      <c r="O113" s="47"/>
    </row>
    <row r="114" spans="1:15">
      <c r="A114" s="42"/>
      <c r="B114" s="44"/>
      <c r="C114" s="45"/>
      <c r="D114" s="82"/>
      <c r="E114" s="46"/>
      <c r="F114" s="46"/>
      <c r="G114" s="47"/>
      <c r="H114" s="47"/>
      <c r="I114" s="47"/>
      <c r="J114" s="47"/>
      <c r="K114" s="47"/>
      <c r="L114" s="47"/>
      <c r="M114" s="47"/>
      <c r="N114" s="47"/>
      <c r="O114" s="47"/>
    </row>
    <row r="115" spans="1:15">
      <c r="A115" s="42"/>
      <c r="B115" s="44"/>
      <c r="C115" s="45"/>
      <c r="D115" s="82"/>
      <c r="E115" s="46"/>
      <c r="F115" s="46"/>
      <c r="G115" s="47"/>
      <c r="H115" s="47"/>
      <c r="I115" s="47"/>
      <c r="J115" s="47"/>
      <c r="K115" s="47"/>
      <c r="L115" s="47"/>
      <c r="M115" s="47"/>
      <c r="N115" s="47"/>
      <c r="O115" s="47"/>
    </row>
    <row r="116" spans="1:15">
      <c r="A116" s="42"/>
      <c r="B116" s="44"/>
      <c r="C116" s="45"/>
      <c r="D116" s="82"/>
      <c r="E116" s="46"/>
      <c r="F116" s="46"/>
      <c r="G116" s="47"/>
      <c r="H116" s="47"/>
      <c r="I116" s="47"/>
      <c r="J116" s="47"/>
      <c r="K116" s="47"/>
      <c r="L116" s="47"/>
      <c r="M116" s="47"/>
      <c r="N116" s="47"/>
      <c r="O116" s="47"/>
    </row>
    <row r="117" spans="1:15">
      <c r="A117" s="42"/>
      <c r="B117" s="44"/>
      <c r="C117" s="45"/>
      <c r="D117" s="82"/>
      <c r="E117" s="46"/>
      <c r="F117" s="46"/>
      <c r="G117" s="47"/>
      <c r="H117" s="47"/>
      <c r="I117" s="47"/>
      <c r="J117" s="47"/>
      <c r="K117" s="47"/>
      <c r="L117" s="47"/>
      <c r="M117" s="47"/>
      <c r="N117" s="47"/>
      <c r="O117" s="47"/>
    </row>
    <row r="118" spans="1:15">
      <c r="A118" s="42"/>
      <c r="B118" s="44"/>
      <c r="C118" s="45"/>
      <c r="D118" s="82"/>
      <c r="E118" s="46"/>
      <c r="F118" s="46"/>
      <c r="G118" s="47"/>
      <c r="H118" s="47"/>
      <c r="I118" s="47"/>
      <c r="J118" s="47"/>
      <c r="K118" s="47"/>
      <c r="L118" s="47"/>
      <c r="M118" s="47"/>
      <c r="N118" s="47"/>
      <c r="O118" s="47"/>
    </row>
    <row r="119" spans="1:15">
      <c r="A119" s="42"/>
      <c r="B119" s="43"/>
      <c r="C119" s="47"/>
      <c r="D119" s="83"/>
      <c r="E119" s="42"/>
      <c r="F119" s="42"/>
      <c r="G119" s="47"/>
      <c r="H119" s="47"/>
      <c r="I119" s="47"/>
      <c r="J119" s="47"/>
      <c r="K119" s="47"/>
      <c r="L119" s="47"/>
      <c r="M119" s="47"/>
      <c r="N119" s="47"/>
      <c r="O119" s="47"/>
    </row>
    <row r="120" spans="1:15">
      <c r="A120" s="42"/>
      <c r="B120" s="43"/>
      <c r="C120" s="47"/>
      <c r="D120" s="83"/>
      <c r="E120" s="42"/>
      <c r="F120" s="42"/>
      <c r="G120" s="47"/>
      <c r="H120" s="47"/>
      <c r="I120" s="47"/>
      <c r="J120" s="47"/>
      <c r="K120" s="47"/>
      <c r="L120" s="47"/>
      <c r="M120" s="47"/>
      <c r="N120" s="47"/>
      <c r="O120" s="47"/>
    </row>
    <row r="121" spans="1:15">
      <c r="A121" s="42"/>
      <c r="B121" s="43"/>
      <c r="C121" s="47"/>
      <c r="D121" s="83"/>
      <c r="E121" s="42"/>
      <c r="F121" s="42"/>
      <c r="G121" s="47"/>
      <c r="H121" s="47"/>
      <c r="I121" s="47"/>
      <c r="J121" s="47"/>
      <c r="K121" s="47"/>
      <c r="L121" s="47"/>
      <c r="M121" s="47"/>
      <c r="N121" s="47"/>
      <c r="O121" s="47"/>
    </row>
    <row r="122" spans="1:15">
      <c r="A122" s="42"/>
      <c r="B122" s="43"/>
      <c r="C122" s="47"/>
      <c r="D122" s="83"/>
      <c r="E122" s="42"/>
      <c r="F122" s="42"/>
      <c r="G122" s="47"/>
      <c r="H122" s="47"/>
      <c r="I122" s="47"/>
      <c r="J122" s="47"/>
      <c r="K122" s="47"/>
      <c r="L122" s="47"/>
      <c r="M122" s="47"/>
      <c r="N122" s="47"/>
      <c r="O122" s="47"/>
    </row>
    <row r="123" spans="1:15">
      <c r="A123" s="42"/>
      <c r="B123" s="43"/>
      <c r="C123" s="47"/>
      <c r="D123" s="83"/>
      <c r="E123" s="42"/>
      <c r="F123" s="42"/>
      <c r="G123" s="47"/>
      <c r="H123" s="47"/>
      <c r="I123" s="47"/>
      <c r="J123" s="47"/>
      <c r="K123" s="47"/>
      <c r="L123" s="47"/>
      <c r="M123" s="47"/>
      <c r="N123" s="47"/>
      <c r="O123" s="47"/>
    </row>
    <row r="124" spans="1:15">
      <c r="A124" s="42"/>
      <c r="B124" s="43"/>
      <c r="C124" s="47"/>
      <c r="D124" s="83"/>
      <c r="E124" s="42"/>
      <c r="F124" s="42"/>
      <c r="G124" s="47"/>
      <c r="H124" s="47"/>
      <c r="I124" s="47"/>
      <c r="J124" s="47"/>
      <c r="K124" s="47"/>
      <c r="L124" s="47"/>
      <c r="M124" s="47"/>
      <c r="N124" s="47"/>
      <c r="O124" s="47"/>
    </row>
    <row r="125" spans="1:15">
      <c r="A125" s="42"/>
      <c r="B125" s="43"/>
      <c r="C125" s="47"/>
      <c r="D125" s="83"/>
      <c r="E125" s="42"/>
      <c r="F125" s="42"/>
      <c r="G125" s="47"/>
      <c r="H125" s="47"/>
      <c r="I125" s="47"/>
      <c r="J125" s="47"/>
      <c r="K125" s="47"/>
      <c r="L125" s="47"/>
      <c r="M125" s="47"/>
      <c r="N125" s="47"/>
      <c r="O125" s="47"/>
    </row>
    <row r="126" spans="1:15">
      <c r="A126" s="42"/>
      <c r="B126" s="43"/>
      <c r="C126" s="47"/>
      <c r="D126" s="83"/>
      <c r="E126" s="42"/>
      <c r="F126" s="42"/>
      <c r="G126" s="47"/>
      <c r="H126" s="47"/>
      <c r="I126" s="47"/>
      <c r="J126" s="47"/>
      <c r="K126" s="47"/>
      <c r="L126" s="47"/>
      <c r="M126" s="47"/>
      <c r="N126" s="47"/>
      <c r="O126" s="47"/>
    </row>
    <row r="127" spans="1:15">
      <c r="A127" s="42"/>
      <c r="B127" s="43"/>
      <c r="C127" s="47"/>
      <c r="D127" s="83"/>
      <c r="E127" s="42"/>
      <c r="F127" s="42"/>
      <c r="G127" s="47"/>
      <c r="H127" s="47"/>
      <c r="I127" s="47"/>
      <c r="J127" s="47"/>
      <c r="K127" s="47"/>
      <c r="L127" s="47"/>
      <c r="M127" s="47"/>
      <c r="N127" s="47"/>
      <c r="O127" s="47"/>
    </row>
    <row r="128" spans="1:15">
      <c r="A128" s="42"/>
      <c r="B128" s="43"/>
      <c r="C128" s="47"/>
      <c r="D128" s="83"/>
      <c r="E128" s="42"/>
      <c r="F128" s="42"/>
      <c r="G128" s="47"/>
      <c r="H128" s="47"/>
      <c r="I128" s="47"/>
      <c r="J128" s="47"/>
      <c r="K128" s="47"/>
      <c r="L128" s="47"/>
      <c r="M128" s="47"/>
      <c r="N128" s="47"/>
      <c r="O128" s="47"/>
    </row>
    <row r="129" spans="1:15">
      <c r="A129" s="42"/>
      <c r="B129" s="43"/>
      <c r="C129" s="47"/>
      <c r="D129" s="83"/>
      <c r="E129" s="42"/>
      <c r="F129" s="42"/>
      <c r="G129" s="47"/>
      <c r="H129" s="47"/>
      <c r="I129" s="47"/>
      <c r="J129" s="47"/>
      <c r="K129" s="47"/>
      <c r="L129" s="47"/>
      <c r="M129" s="47"/>
      <c r="N129" s="47"/>
      <c r="O129" s="47"/>
    </row>
    <row r="130" spans="1:15">
      <c r="A130" s="42"/>
      <c r="B130" s="43"/>
      <c r="C130" s="47"/>
      <c r="D130" s="83"/>
      <c r="E130" s="42"/>
      <c r="F130" s="42"/>
      <c r="G130" s="47"/>
      <c r="H130" s="47"/>
      <c r="I130" s="47"/>
      <c r="J130" s="47"/>
      <c r="K130" s="47"/>
      <c r="L130" s="47"/>
      <c r="M130" s="47"/>
      <c r="N130" s="47"/>
      <c r="O130" s="47"/>
    </row>
    <row r="131" spans="1:15">
      <c r="A131" s="42"/>
      <c r="B131" s="43"/>
      <c r="C131" s="47"/>
      <c r="D131" s="83"/>
      <c r="E131" s="42"/>
      <c r="F131" s="42"/>
      <c r="G131" s="47"/>
      <c r="H131" s="47"/>
      <c r="I131" s="47"/>
      <c r="J131" s="47"/>
      <c r="K131" s="47"/>
      <c r="L131" s="47"/>
      <c r="M131" s="47"/>
      <c r="N131" s="47"/>
      <c r="O131" s="47"/>
    </row>
    <row r="132" spans="1:15">
      <c r="A132" s="42"/>
      <c r="B132" s="43"/>
      <c r="C132" s="47"/>
      <c r="D132" s="83"/>
      <c r="E132" s="42"/>
      <c r="F132" s="42"/>
      <c r="G132" s="47"/>
      <c r="H132" s="47"/>
      <c r="I132" s="47"/>
      <c r="J132" s="47"/>
      <c r="K132" s="47"/>
      <c r="L132" s="47"/>
      <c r="M132" s="47"/>
      <c r="N132" s="47"/>
      <c r="O132" s="47"/>
    </row>
    <row r="133" spans="1:15">
      <c r="A133" s="42"/>
      <c r="B133" s="43"/>
      <c r="C133" s="47"/>
      <c r="D133" s="83"/>
      <c r="E133" s="42"/>
      <c r="F133" s="42"/>
      <c r="G133" s="47"/>
      <c r="H133" s="47"/>
      <c r="I133" s="47"/>
      <c r="J133" s="47"/>
      <c r="K133" s="47"/>
      <c r="L133" s="47"/>
      <c r="M133" s="47"/>
      <c r="N133" s="47"/>
      <c r="O133" s="47"/>
    </row>
    <row r="134" spans="1:15">
      <c r="A134" s="42"/>
      <c r="B134" s="43"/>
      <c r="C134" s="47"/>
      <c r="D134" s="83"/>
      <c r="E134" s="42"/>
      <c r="F134" s="42"/>
      <c r="G134" s="47"/>
      <c r="H134" s="47"/>
      <c r="I134" s="47"/>
      <c r="J134" s="47"/>
      <c r="K134" s="47"/>
      <c r="L134" s="47"/>
      <c r="M134" s="47"/>
      <c r="N134" s="47"/>
      <c r="O134" s="47"/>
    </row>
    <row r="135" spans="1:15">
      <c r="A135" s="42"/>
      <c r="B135" s="43"/>
      <c r="C135" s="47"/>
      <c r="D135" s="83"/>
      <c r="E135" s="42"/>
      <c r="F135" s="42"/>
      <c r="G135" s="47"/>
      <c r="H135" s="47"/>
      <c r="I135" s="47"/>
      <c r="J135" s="47"/>
      <c r="K135" s="47"/>
      <c r="L135" s="47"/>
      <c r="M135" s="47"/>
      <c r="N135" s="47"/>
      <c r="O135" s="47"/>
    </row>
    <row r="136" spans="1:15">
      <c r="A136" s="42"/>
      <c r="B136" s="43"/>
      <c r="C136" s="47"/>
      <c r="D136" s="83"/>
      <c r="E136" s="42"/>
      <c r="F136" s="42"/>
      <c r="G136" s="47"/>
      <c r="H136" s="47"/>
      <c r="I136" s="47"/>
      <c r="J136" s="47"/>
      <c r="K136" s="47"/>
      <c r="L136" s="47"/>
      <c r="M136" s="47"/>
      <c r="N136" s="47"/>
      <c r="O136" s="47"/>
    </row>
    <row r="137" spans="1:15">
      <c r="A137" s="42"/>
      <c r="B137" s="43"/>
      <c r="C137" s="47"/>
      <c r="D137" s="83"/>
      <c r="E137" s="42"/>
      <c r="F137" s="42"/>
      <c r="G137" s="47"/>
      <c r="H137" s="47"/>
      <c r="I137" s="47"/>
      <c r="J137" s="47"/>
      <c r="K137" s="47"/>
      <c r="L137" s="47"/>
      <c r="M137" s="47"/>
      <c r="N137" s="47"/>
      <c r="O137" s="47"/>
    </row>
    <row r="138" spans="1:15">
      <c r="A138" s="42"/>
      <c r="B138" s="43"/>
      <c r="C138" s="47"/>
      <c r="D138" s="83"/>
      <c r="E138" s="42"/>
      <c r="F138" s="42"/>
      <c r="G138" s="47"/>
      <c r="H138" s="47"/>
      <c r="I138" s="47"/>
      <c r="J138" s="47"/>
      <c r="K138" s="47"/>
      <c r="L138" s="47"/>
      <c r="M138" s="47"/>
      <c r="N138" s="47"/>
      <c r="O138" s="47"/>
    </row>
    <row r="139" spans="1:15">
      <c r="A139" s="42"/>
      <c r="B139" s="43"/>
      <c r="C139" s="47"/>
      <c r="D139" s="83"/>
      <c r="E139" s="42"/>
      <c r="F139" s="42"/>
      <c r="G139" s="47"/>
      <c r="H139" s="47"/>
      <c r="I139" s="47"/>
      <c r="J139" s="47"/>
      <c r="K139" s="47"/>
      <c r="L139" s="47"/>
      <c r="M139" s="47"/>
      <c r="N139" s="47"/>
      <c r="O139" s="47"/>
    </row>
    <row r="140" spans="1:15">
      <c r="A140" s="42"/>
      <c r="B140" s="43"/>
      <c r="C140" s="47"/>
      <c r="D140" s="83"/>
      <c r="E140" s="42"/>
      <c r="F140" s="42"/>
      <c r="G140" s="47"/>
      <c r="H140" s="47"/>
      <c r="I140" s="47"/>
      <c r="J140" s="47"/>
      <c r="K140" s="47"/>
      <c r="L140" s="47"/>
      <c r="M140" s="47"/>
      <c r="N140" s="47"/>
      <c r="O140" s="47"/>
    </row>
    <row r="141" spans="1:15">
      <c r="A141" s="42"/>
      <c r="B141" s="43"/>
      <c r="C141" s="47"/>
      <c r="D141" s="83"/>
      <c r="E141" s="42"/>
      <c r="F141" s="42"/>
      <c r="G141" s="47"/>
      <c r="H141" s="47"/>
      <c r="I141" s="47"/>
      <c r="J141" s="47"/>
      <c r="K141" s="47"/>
      <c r="L141" s="47"/>
      <c r="M141" s="47"/>
      <c r="N141" s="47"/>
      <c r="O141" s="47"/>
    </row>
    <row r="142" spans="1:15">
      <c r="A142" s="42"/>
      <c r="B142" s="43"/>
      <c r="C142" s="47"/>
      <c r="D142" s="83"/>
      <c r="E142" s="42"/>
      <c r="F142" s="42"/>
      <c r="G142" s="47"/>
      <c r="H142" s="47"/>
      <c r="I142" s="47"/>
      <c r="J142" s="47"/>
      <c r="K142" s="47"/>
      <c r="L142" s="47"/>
      <c r="M142" s="47"/>
      <c r="N142" s="47"/>
      <c r="O142" s="47"/>
    </row>
    <row r="143" spans="1:15">
      <c r="A143" s="42"/>
      <c r="B143" s="43"/>
      <c r="C143" s="47"/>
      <c r="D143" s="83"/>
      <c r="E143" s="42"/>
      <c r="F143" s="42"/>
      <c r="G143" s="47"/>
      <c r="H143" s="47"/>
      <c r="I143" s="47"/>
      <c r="J143" s="47"/>
      <c r="K143" s="47"/>
      <c r="L143" s="47"/>
      <c r="M143" s="47"/>
      <c r="N143" s="47"/>
      <c r="O143" s="47"/>
    </row>
    <row r="144" spans="1:15">
      <c r="A144" s="42"/>
      <c r="B144" s="43"/>
      <c r="C144" s="47"/>
      <c r="D144" s="83"/>
      <c r="E144" s="42"/>
      <c r="F144" s="42"/>
      <c r="G144" s="47"/>
      <c r="H144" s="47"/>
      <c r="I144" s="47"/>
      <c r="J144" s="47"/>
      <c r="K144" s="47"/>
      <c r="L144" s="47"/>
      <c r="M144" s="47"/>
      <c r="N144" s="47"/>
      <c r="O144" s="47"/>
    </row>
    <row r="145" spans="1:15">
      <c r="A145" s="42"/>
      <c r="B145" s="43"/>
      <c r="C145" s="47"/>
      <c r="D145" s="83"/>
      <c r="E145" s="42"/>
      <c r="F145" s="42"/>
      <c r="G145" s="47"/>
      <c r="H145" s="47"/>
      <c r="I145" s="47"/>
      <c r="J145" s="47"/>
      <c r="K145" s="47"/>
      <c r="L145" s="47"/>
      <c r="M145" s="47"/>
      <c r="N145" s="47"/>
      <c r="O145" s="47"/>
    </row>
    <row r="146" spans="1:15">
      <c r="A146" s="42"/>
      <c r="B146" s="43"/>
      <c r="C146" s="47"/>
      <c r="D146" s="83"/>
      <c r="E146" s="42"/>
      <c r="F146" s="42"/>
      <c r="G146" s="47"/>
      <c r="H146" s="47"/>
      <c r="I146" s="47"/>
      <c r="J146" s="47"/>
      <c r="K146" s="47"/>
      <c r="L146" s="47"/>
      <c r="M146" s="47"/>
      <c r="N146" s="47"/>
      <c r="O146" s="47"/>
    </row>
    <row r="147" spans="1:15">
      <c r="A147" s="42"/>
      <c r="B147" s="43"/>
      <c r="C147" s="47"/>
      <c r="D147" s="83"/>
      <c r="E147" s="42"/>
      <c r="F147" s="42"/>
      <c r="G147" s="47"/>
      <c r="H147" s="47"/>
      <c r="I147" s="47"/>
      <c r="J147" s="47"/>
      <c r="K147" s="47"/>
      <c r="L147" s="47"/>
      <c r="M147" s="47"/>
      <c r="N147" s="47"/>
      <c r="O147" s="47"/>
    </row>
    <row r="148" spans="1:15">
      <c r="A148" s="42"/>
      <c r="B148" s="43"/>
      <c r="C148" s="47"/>
      <c r="D148" s="83"/>
      <c r="E148" s="42"/>
      <c r="F148" s="42"/>
      <c r="G148" s="47"/>
      <c r="H148" s="47"/>
      <c r="I148" s="47"/>
      <c r="J148" s="47"/>
      <c r="K148" s="47"/>
      <c r="L148" s="47"/>
      <c r="M148" s="47"/>
      <c r="N148" s="47"/>
      <c r="O148" s="47"/>
    </row>
    <row r="149" spans="1:15">
      <c r="A149" s="42"/>
      <c r="B149" s="43"/>
      <c r="C149" s="47"/>
      <c r="D149" s="83"/>
      <c r="E149" s="42"/>
      <c r="F149" s="42"/>
      <c r="G149" s="47"/>
      <c r="H149" s="47"/>
      <c r="I149" s="47"/>
      <c r="J149" s="47"/>
      <c r="K149" s="47"/>
      <c r="L149" s="47"/>
      <c r="M149" s="47"/>
      <c r="N149" s="47"/>
      <c r="O149" s="47"/>
    </row>
    <row r="150" spans="1:15">
      <c r="A150" s="42"/>
      <c r="B150" s="43"/>
      <c r="C150" s="47"/>
      <c r="D150" s="83"/>
      <c r="E150" s="42"/>
      <c r="F150" s="42"/>
      <c r="G150" s="47"/>
      <c r="H150" s="47"/>
      <c r="I150" s="47"/>
      <c r="J150" s="47"/>
      <c r="K150" s="47"/>
      <c r="L150" s="47"/>
      <c r="M150" s="47"/>
      <c r="N150" s="47"/>
      <c r="O150" s="47"/>
    </row>
    <row r="151" spans="1:15">
      <c r="A151" s="42"/>
      <c r="B151" s="43"/>
      <c r="C151" s="47"/>
      <c r="D151" s="83"/>
      <c r="E151" s="42"/>
      <c r="F151" s="42"/>
      <c r="G151" s="47"/>
      <c r="H151" s="47"/>
      <c r="I151" s="47"/>
      <c r="J151" s="47"/>
      <c r="K151" s="47"/>
      <c r="L151" s="47"/>
      <c r="M151" s="47"/>
      <c r="N151" s="47"/>
      <c r="O151" s="47"/>
    </row>
    <row r="152" spans="1:15">
      <c r="A152" s="42"/>
      <c r="B152" s="43"/>
      <c r="C152" s="47"/>
      <c r="D152" s="83"/>
      <c r="E152" s="42"/>
      <c r="F152" s="42"/>
      <c r="G152" s="47"/>
      <c r="H152" s="47"/>
      <c r="I152" s="47"/>
      <c r="J152" s="47"/>
      <c r="K152" s="47"/>
      <c r="L152" s="47"/>
      <c r="M152" s="47"/>
      <c r="N152" s="47"/>
      <c r="O152" s="47"/>
    </row>
    <row r="153" spans="1:15">
      <c r="A153" s="42"/>
      <c r="B153" s="43"/>
      <c r="C153" s="47"/>
      <c r="D153" s="83"/>
      <c r="E153" s="42"/>
      <c r="F153" s="42"/>
      <c r="G153" s="47"/>
      <c r="H153" s="47"/>
      <c r="I153" s="47"/>
      <c r="J153" s="47"/>
      <c r="K153" s="47"/>
      <c r="L153" s="47"/>
      <c r="M153" s="47"/>
      <c r="N153" s="47"/>
      <c r="O153" s="47"/>
    </row>
    <row r="154" spans="1:15">
      <c r="A154" s="42"/>
      <c r="B154" s="43"/>
      <c r="C154" s="47"/>
      <c r="D154" s="83"/>
      <c r="E154" s="42"/>
      <c r="F154" s="42"/>
      <c r="G154" s="47"/>
      <c r="H154" s="47"/>
      <c r="I154" s="47"/>
      <c r="J154" s="47"/>
      <c r="K154" s="47"/>
      <c r="L154" s="47"/>
      <c r="M154" s="47"/>
      <c r="N154" s="47"/>
      <c r="O154" s="47"/>
    </row>
    <row r="155" spans="1:15">
      <c r="A155" s="42"/>
      <c r="B155" s="43"/>
      <c r="C155" s="47"/>
      <c r="D155" s="83"/>
      <c r="E155" s="42"/>
      <c r="F155" s="42"/>
      <c r="G155" s="47"/>
      <c r="H155" s="47"/>
      <c r="I155" s="47"/>
      <c r="J155" s="47"/>
      <c r="K155" s="47"/>
      <c r="L155" s="47"/>
      <c r="M155" s="47"/>
      <c r="N155" s="47"/>
      <c r="O155" s="47"/>
    </row>
    <row r="156" spans="1:15">
      <c r="A156" s="42"/>
      <c r="B156" s="43"/>
      <c r="C156" s="47"/>
      <c r="D156" s="83"/>
      <c r="E156" s="42"/>
      <c r="F156" s="42"/>
      <c r="G156" s="47"/>
      <c r="H156" s="47"/>
      <c r="I156" s="47"/>
      <c r="J156" s="47"/>
      <c r="K156" s="47"/>
      <c r="L156" s="47"/>
      <c r="M156" s="47"/>
      <c r="N156" s="47"/>
      <c r="O156" s="47"/>
    </row>
    <row r="157" spans="1:15">
      <c r="A157" s="42"/>
      <c r="B157" s="43"/>
      <c r="C157" s="47"/>
      <c r="D157" s="83"/>
      <c r="E157" s="42"/>
      <c r="F157" s="42"/>
      <c r="G157" s="47"/>
      <c r="H157" s="47"/>
      <c r="I157" s="47"/>
      <c r="J157" s="47"/>
      <c r="K157" s="47"/>
      <c r="L157" s="47"/>
      <c r="M157" s="47"/>
      <c r="N157" s="47"/>
      <c r="O157" s="47"/>
    </row>
    <row r="158" spans="1:15">
      <c r="A158" s="42"/>
      <c r="B158" s="43"/>
      <c r="C158" s="47"/>
      <c r="D158" s="83"/>
      <c r="E158" s="42"/>
      <c r="F158" s="42"/>
      <c r="G158" s="47"/>
      <c r="H158" s="47"/>
      <c r="I158" s="47"/>
      <c r="J158" s="47"/>
      <c r="K158" s="47"/>
      <c r="L158" s="47"/>
      <c r="M158" s="47"/>
      <c r="N158" s="47"/>
      <c r="O158" s="47"/>
    </row>
    <row r="159" spans="1:15">
      <c r="A159" s="42"/>
      <c r="B159" s="43"/>
      <c r="C159" s="47"/>
      <c r="D159" s="83"/>
      <c r="E159" s="42"/>
      <c r="F159" s="42"/>
      <c r="G159" s="47"/>
      <c r="H159" s="47"/>
      <c r="I159" s="47"/>
      <c r="J159" s="47"/>
      <c r="K159" s="47"/>
      <c r="L159" s="47"/>
      <c r="M159" s="47"/>
      <c r="N159" s="47"/>
      <c r="O159" s="47"/>
    </row>
    <row r="160" spans="1:15">
      <c r="A160" s="42"/>
      <c r="B160" s="43"/>
      <c r="C160" s="47"/>
      <c r="D160" s="83"/>
      <c r="E160" s="42"/>
      <c r="F160" s="42"/>
      <c r="G160" s="47"/>
      <c r="H160" s="47"/>
      <c r="I160" s="47"/>
      <c r="J160" s="47"/>
      <c r="K160" s="47"/>
      <c r="L160" s="47"/>
      <c r="M160" s="47"/>
      <c r="N160" s="47"/>
      <c r="O160" s="47"/>
    </row>
    <row r="161" spans="1:15">
      <c r="A161" s="42"/>
      <c r="B161" s="43"/>
      <c r="C161" s="47"/>
      <c r="D161" s="83"/>
      <c r="E161" s="42"/>
      <c r="F161" s="42"/>
      <c r="G161" s="47"/>
      <c r="H161" s="47"/>
      <c r="I161" s="47"/>
      <c r="J161" s="47"/>
      <c r="K161" s="47"/>
      <c r="L161" s="47"/>
      <c r="M161" s="47"/>
      <c r="N161" s="47"/>
      <c r="O161" s="47"/>
    </row>
    <row r="162" spans="1:15">
      <c r="A162" s="42"/>
      <c r="B162" s="43"/>
      <c r="C162" s="47"/>
      <c r="D162" s="83"/>
      <c r="E162" s="42"/>
      <c r="F162" s="42"/>
      <c r="G162" s="47"/>
      <c r="H162" s="47"/>
      <c r="I162" s="47"/>
      <c r="J162" s="47"/>
      <c r="K162" s="47"/>
      <c r="L162" s="47"/>
      <c r="M162" s="47"/>
      <c r="N162" s="47"/>
      <c r="O162" s="47"/>
    </row>
    <row r="163" spans="1:15">
      <c r="A163" s="42"/>
      <c r="B163" s="43"/>
      <c r="C163" s="47"/>
      <c r="D163" s="83"/>
      <c r="E163" s="42"/>
      <c r="F163" s="42"/>
      <c r="G163" s="47"/>
      <c r="H163" s="47"/>
      <c r="I163" s="47"/>
      <c r="J163" s="47"/>
      <c r="K163" s="47"/>
      <c r="L163" s="47"/>
      <c r="M163" s="47"/>
      <c r="N163" s="47"/>
      <c r="O163" s="47"/>
    </row>
    <row r="164" spans="1:15">
      <c r="A164" s="42"/>
      <c r="B164" s="43"/>
      <c r="C164" s="47"/>
      <c r="D164" s="83"/>
      <c r="E164" s="42"/>
      <c r="F164" s="42"/>
      <c r="G164" s="47"/>
      <c r="H164" s="47"/>
      <c r="I164" s="47"/>
      <c r="J164" s="47"/>
      <c r="K164" s="47"/>
      <c r="L164" s="47"/>
      <c r="M164" s="47"/>
      <c r="N164" s="47"/>
      <c r="O164" s="47"/>
    </row>
    <row r="165" spans="1:15">
      <c r="A165" s="42"/>
      <c r="B165" s="43"/>
      <c r="C165" s="47"/>
      <c r="D165" s="83"/>
      <c r="E165" s="42"/>
      <c r="F165" s="42"/>
      <c r="G165" s="47"/>
      <c r="H165" s="47"/>
      <c r="I165" s="47"/>
      <c r="J165" s="47"/>
      <c r="K165" s="47"/>
      <c r="L165" s="47"/>
      <c r="M165" s="47"/>
      <c r="N165" s="47"/>
      <c r="O165" s="47"/>
    </row>
    <row r="166" spans="1:15">
      <c r="A166" s="42"/>
      <c r="B166" s="43"/>
      <c r="C166" s="47"/>
      <c r="D166" s="83"/>
      <c r="E166" s="42"/>
      <c r="F166" s="42"/>
      <c r="G166" s="47"/>
      <c r="H166" s="47"/>
      <c r="I166" s="47"/>
      <c r="J166" s="47"/>
      <c r="K166" s="47"/>
      <c r="L166" s="47"/>
      <c r="M166" s="47"/>
      <c r="N166" s="47"/>
      <c r="O166" s="47"/>
    </row>
    <row r="167" spans="1:15">
      <c r="A167" s="42"/>
      <c r="B167" s="43"/>
      <c r="C167" s="47"/>
      <c r="D167" s="83"/>
      <c r="E167" s="42"/>
      <c r="F167" s="42"/>
      <c r="G167" s="47"/>
      <c r="H167" s="47"/>
      <c r="I167" s="47"/>
      <c r="J167" s="47"/>
      <c r="K167" s="47"/>
      <c r="L167" s="47"/>
      <c r="M167" s="47"/>
      <c r="N167" s="47"/>
      <c r="O167" s="47"/>
    </row>
    <row r="168" spans="1:15">
      <c r="A168" s="42"/>
      <c r="B168" s="43"/>
      <c r="C168" s="47"/>
      <c r="D168" s="83"/>
      <c r="E168" s="42"/>
      <c r="F168" s="42"/>
      <c r="G168" s="47"/>
      <c r="H168" s="47"/>
      <c r="I168" s="47"/>
      <c r="J168" s="47"/>
      <c r="K168" s="47"/>
      <c r="L168" s="47"/>
      <c r="M168" s="47"/>
      <c r="N168" s="47"/>
      <c r="O168" s="47"/>
    </row>
    <row r="169" spans="1:15">
      <c r="A169" s="42"/>
      <c r="B169" s="43"/>
      <c r="C169" s="47"/>
      <c r="D169" s="83"/>
      <c r="E169" s="42"/>
      <c r="F169" s="42"/>
      <c r="G169" s="47"/>
      <c r="H169" s="47"/>
      <c r="I169" s="47"/>
      <c r="J169" s="47"/>
      <c r="K169" s="47"/>
      <c r="L169" s="47"/>
      <c r="M169" s="47"/>
      <c r="N169" s="47"/>
      <c r="O169" s="47"/>
    </row>
    <row r="170" spans="1:15">
      <c r="A170" s="42"/>
      <c r="B170" s="43"/>
      <c r="C170" s="47"/>
      <c r="D170" s="83"/>
      <c r="E170" s="42"/>
      <c r="F170" s="42"/>
      <c r="G170" s="47"/>
      <c r="H170" s="47"/>
      <c r="I170" s="47"/>
      <c r="J170" s="47"/>
      <c r="K170" s="47"/>
      <c r="L170" s="47"/>
      <c r="M170" s="47"/>
      <c r="N170" s="47"/>
      <c r="O170" s="47"/>
    </row>
    <row r="171" spans="1:15">
      <c r="A171" s="42"/>
      <c r="B171" s="43"/>
      <c r="C171" s="47"/>
      <c r="D171" s="83"/>
      <c r="E171" s="42"/>
      <c r="F171" s="42"/>
      <c r="G171" s="47"/>
      <c r="H171" s="47"/>
      <c r="I171" s="47"/>
      <c r="J171" s="47"/>
      <c r="K171" s="47"/>
      <c r="L171" s="47"/>
      <c r="M171" s="47"/>
      <c r="N171" s="47"/>
      <c r="O171" s="47"/>
    </row>
    <row r="172" spans="1:15">
      <c r="A172" s="42"/>
      <c r="B172" s="43"/>
      <c r="C172" s="47"/>
      <c r="D172" s="83"/>
      <c r="E172" s="42"/>
      <c r="F172" s="42"/>
      <c r="G172" s="47"/>
      <c r="H172" s="47"/>
      <c r="I172" s="47"/>
      <c r="J172" s="47"/>
      <c r="K172" s="47"/>
      <c r="L172" s="47"/>
      <c r="M172" s="47"/>
      <c r="N172" s="47"/>
      <c r="O172" s="47"/>
    </row>
    <row r="173" spans="1:15">
      <c r="A173" s="42"/>
      <c r="B173" s="43"/>
      <c r="C173" s="47"/>
      <c r="D173" s="83"/>
      <c r="E173" s="42"/>
      <c r="F173" s="42"/>
      <c r="G173" s="47"/>
      <c r="H173" s="47"/>
      <c r="I173" s="47"/>
      <c r="J173" s="47"/>
      <c r="K173" s="47"/>
      <c r="L173" s="47"/>
      <c r="M173" s="47"/>
      <c r="N173" s="47"/>
      <c r="O173" s="47"/>
    </row>
    <row r="174" spans="1:15">
      <c r="A174" s="42"/>
      <c r="B174" s="43"/>
      <c r="C174" s="47"/>
      <c r="D174" s="83"/>
      <c r="E174" s="42"/>
      <c r="F174" s="42"/>
      <c r="G174" s="47"/>
      <c r="H174" s="47"/>
      <c r="I174" s="47"/>
      <c r="J174" s="47"/>
      <c r="K174" s="47"/>
      <c r="L174" s="47"/>
      <c r="M174" s="47"/>
      <c r="N174" s="47"/>
      <c r="O174" s="47"/>
    </row>
    <row r="175" spans="1:15">
      <c r="A175" s="42"/>
      <c r="B175" s="43"/>
      <c r="C175" s="47"/>
      <c r="D175" s="83"/>
      <c r="E175" s="42"/>
      <c r="F175" s="42"/>
      <c r="G175" s="47"/>
      <c r="H175" s="47"/>
      <c r="I175" s="47"/>
      <c r="J175" s="47"/>
      <c r="K175" s="47"/>
      <c r="L175" s="47"/>
      <c r="M175" s="47"/>
      <c r="N175" s="47"/>
      <c r="O175" s="47"/>
    </row>
    <row r="176" spans="1:15">
      <c r="A176" s="42"/>
      <c r="B176" s="43"/>
      <c r="C176" s="47"/>
      <c r="D176" s="83"/>
      <c r="E176" s="42"/>
      <c r="F176" s="42"/>
      <c r="G176" s="47"/>
      <c r="H176" s="47"/>
      <c r="I176" s="47"/>
      <c r="J176" s="47"/>
      <c r="K176" s="47"/>
      <c r="L176" s="47"/>
      <c r="M176" s="47"/>
      <c r="N176" s="47"/>
      <c r="O176" s="47"/>
    </row>
    <row r="177" spans="1:15">
      <c r="A177" s="42"/>
      <c r="B177" s="43"/>
      <c r="C177" s="47"/>
      <c r="D177" s="83"/>
      <c r="E177" s="42"/>
      <c r="F177" s="42"/>
      <c r="G177" s="47"/>
      <c r="H177" s="47"/>
      <c r="I177" s="47"/>
      <c r="J177" s="47"/>
      <c r="K177" s="47"/>
      <c r="L177" s="47"/>
      <c r="M177" s="47"/>
      <c r="N177" s="47"/>
      <c r="O177" s="47"/>
    </row>
    <row r="178" spans="1:15">
      <c r="A178" s="42"/>
      <c r="B178" s="43"/>
      <c r="C178" s="47"/>
      <c r="D178" s="83"/>
      <c r="E178" s="42"/>
      <c r="F178" s="42"/>
      <c r="G178" s="47"/>
      <c r="H178" s="47"/>
      <c r="I178" s="47"/>
      <c r="J178" s="47"/>
      <c r="K178" s="47"/>
      <c r="L178" s="47"/>
      <c r="M178" s="47"/>
      <c r="N178" s="47"/>
      <c r="O178" s="47"/>
    </row>
    <row r="179" spans="1:15">
      <c r="A179" s="42"/>
      <c r="B179" s="43"/>
      <c r="C179" s="47"/>
      <c r="D179" s="83"/>
      <c r="E179" s="42"/>
      <c r="F179" s="42"/>
      <c r="G179" s="47"/>
      <c r="H179" s="47"/>
      <c r="I179" s="47"/>
      <c r="J179" s="47"/>
      <c r="K179" s="47"/>
      <c r="L179" s="47"/>
      <c r="M179" s="47"/>
      <c r="N179" s="47"/>
      <c r="O179" s="47"/>
    </row>
    <row r="180" spans="1:15">
      <c r="A180" s="42"/>
      <c r="B180" s="43"/>
      <c r="C180" s="47"/>
      <c r="D180" s="83"/>
      <c r="E180" s="42"/>
      <c r="F180" s="42"/>
      <c r="G180" s="47"/>
      <c r="H180" s="47"/>
      <c r="I180" s="47"/>
      <c r="J180" s="47"/>
      <c r="K180" s="47"/>
      <c r="L180" s="47"/>
      <c r="M180" s="47"/>
      <c r="N180" s="47"/>
      <c r="O180" s="47"/>
    </row>
    <row r="181" spans="1:15">
      <c r="A181" s="42"/>
      <c r="B181" s="43"/>
      <c r="C181" s="47"/>
      <c r="D181" s="83"/>
      <c r="E181" s="42"/>
      <c r="F181" s="42"/>
      <c r="G181" s="47"/>
      <c r="H181" s="47"/>
      <c r="I181" s="47"/>
      <c r="J181" s="47"/>
      <c r="K181" s="47"/>
      <c r="L181" s="47"/>
      <c r="M181" s="47"/>
      <c r="N181" s="47"/>
      <c r="O181" s="47"/>
    </row>
    <row r="182" spans="1:15">
      <c r="A182" s="42"/>
      <c r="B182" s="43"/>
      <c r="C182" s="47"/>
      <c r="D182" s="83"/>
      <c r="E182" s="42"/>
      <c r="F182" s="42"/>
      <c r="G182" s="47"/>
      <c r="H182" s="47"/>
      <c r="I182" s="47"/>
      <c r="J182" s="47"/>
      <c r="K182" s="47"/>
      <c r="L182" s="47"/>
      <c r="M182" s="47"/>
      <c r="N182" s="47"/>
      <c r="O182" s="47"/>
    </row>
    <row r="183" spans="1:15">
      <c r="A183" s="42"/>
      <c r="B183" s="43"/>
      <c r="C183" s="47"/>
      <c r="D183" s="83"/>
      <c r="E183" s="42"/>
      <c r="F183" s="42"/>
      <c r="G183" s="47"/>
      <c r="H183" s="47"/>
      <c r="I183" s="47"/>
      <c r="J183" s="47"/>
      <c r="K183" s="47"/>
      <c r="L183" s="47"/>
      <c r="M183" s="47"/>
      <c r="N183" s="47"/>
      <c r="O183" s="47"/>
    </row>
    <row r="184" spans="1:15">
      <c r="A184" s="42"/>
      <c r="B184" s="43"/>
      <c r="C184" s="47"/>
      <c r="D184" s="83"/>
      <c r="E184" s="42"/>
      <c r="F184" s="42"/>
      <c r="G184" s="47"/>
      <c r="H184" s="47"/>
      <c r="I184" s="47"/>
      <c r="J184" s="47"/>
      <c r="K184" s="47"/>
      <c r="L184" s="47"/>
      <c r="M184" s="47"/>
      <c r="N184" s="47"/>
      <c r="O184" s="47"/>
    </row>
    <row r="185" spans="1:15">
      <c r="A185" s="42"/>
      <c r="B185" s="43"/>
      <c r="C185" s="47"/>
      <c r="D185" s="83"/>
      <c r="E185" s="42"/>
      <c r="F185" s="42"/>
      <c r="G185" s="47"/>
      <c r="H185" s="47"/>
      <c r="I185" s="47"/>
      <c r="J185" s="47"/>
      <c r="K185" s="47"/>
      <c r="L185" s="47"/>
      <c r="M185" s="47"/>
      <c r="N185" s="47"/>
      <c r="O185" s="47"/>
    </row>
    <row r="186" spans="1:15">
      <c r="A186" s="42"/>
      <c r="B186" s="43"/>
      <c r="C186" s="47"/>
      <c r="D186" s="83"/>
      <c r="E186" s="42"/>
      <c r="F186" s="42"/>
      <c r="G186" s="47"/>
      <c r="H186" s="47"/>
      <c r="I186" s="47"/>
      <c r="J186" s="47"/>
      <c r="K186" s="47"/>
      <c r="L186" s="47"/>
      <c r="M186" s="47"/>
      <c r="N186" s="47"/>
      <c r="O186" s="47"/>
    </row>
    <row r="187" spans="1:15">
      <c r="A187" s="42"/>
      <c r="B187" s="43"/>
      <c r="C187" s="47"/>
      <c r="D187" s="83"/>
      <c r="E187" s="42"/>
      <c r="F187" s="42"/>
      <c r="G187" s="47"/>
      <c r="H187" s="47"/>
      <c r="I187" s="47"/>
      <c r="J187" s="47"/>
      <c r="K187" s="47"/>
      <c r="L187" s="47"/>
      <c r="M187" s="47"/>
      <c r="N187" s="47"/>
      <c r="O187" s="47"/>
    </row>
    <row r="188" spans="1:15">
      <c r="A188" s="42"/>
      <c r="B188" s="43"/>
      <c r="C188" s="47"/>
      <c r="D188" s="83"/>
      <c r="E188" s="42"/>
      <c r="F188" s="42"/>
      <c r="G188" s="47"/>
      <c r="H188" s="47"/>
      <c r="I188" s="47"/>
      <c r="J188" s="47"/>
      <c r="K188" s="47"/>
      <c r="L188" s="47"/>
      <c r="M188" s="47"/>
      <c r="N188" s="47"/>
      <c r="O188" s="47"/>
    </row>
    <row r="189" spans="1:15">
      <c r="A189" s="42"/>
      <c r="B189" s="43"/>
      <c r="C189" s="47"/>
      <c r="D189" s="83"/>
      <c r="E189" s="42"/>
      <c r="F189" s="42"/>
      <c r="G189" s="47"/>
      <c r="H189" s="47"/>
      <c r="I189" s="47"/>
      <c r="J189" s="47"/>
      <c r="K189" s="47"/>
      <c r="L189" s="47"/>
      <c r="M189" s="47"/>
      <c r="N189" s="47"/>
      <c r="O189" s="47"/>
    </row>
    <row r="190" spans="1:15">
      <c r="A190" s="42"/>
      <c r="B190" s="43"/>
      <c r="C190" s="47"/>
      <c r="D190" s="83"/>
      <c r="E190" s="42"/>
      <c r="F190" s="42"/>
      <c r="G190" s="47"/>
      <c r="H190" s="47"/>
      <c r="I190" s="47"/>
      <c r="J190" s="47"/>
      <c r="K190" s="47"/>
      <c r="L190" s="47"/>
      <c r="M190" s="47"/>
      <c r="N190" s="47"/>
      <c r="O190" s="47"/>
    </row>
    <row r="191" spans="1:15">
      <c r="A191" s="42"/>
      <c r="B191" s="43"/>
      <c r="C191" s="47"/>
      <c r="D191" s="83"/>
      <c r="E191" s="42"/>
      <c r="F191" s="42"/>
      <c r="G191" s="47"/>
      <c r="H191" s="47"/>
      <c r="I191" s="47"/>
      <c r="J191" s="47"/>
      <c r="K191" s="47"/>
      <c r="L191" s="47"/>
      <c r="M191" s="47"/>
      <c r="N191" s="47"/>
      <c r="O191" s="47"/>
    </row>
    <row r="192" spans="1:15">
      <c r="A192" s="42"/>
      <c r="B192" s="43"/>
      <c r="C192" s="47"/>
      <c r="D192" s="83"/>
      <c r="E192" s="42"/>
      <c r="F192" s="42"/>
      <c r="G192" s="47"/>
      <c r="H192" s="47"/>
      <c r="I192" s="47"/>
      <c r="J192" s="47"/>
      <c r="K192" s="47"/>
      <c r="L192" s="47"/>
      <c r="M192" s="47"/>
      <c r="N192" s="47"/>
      <c r="O192" s="47"/>
    </row>
    <row r="193" spans="1:15">
      <c r="A193" s="42"/>
      <c r="B193" s="43"/>
      <c r="C193" s="47"/>
      <c r="D193" s="83"/>
      <c r="E193" s="42"/>
      <c r="F193" s="42"/>
      <c r="G193" s="47"/>
      <c r="H193" s="47"/>
      <c r="I193" s="47"/>
      <c r="J193" s="47"/>
      <c r="K193" s="47"/>
      <c r="L193" s="47"/>
      <c r="M193" s="47"/>
      <c r="N193" s="47"/>
      <c r="O193" s="47"/>
    </row>
    <row r="194" spans="1:15">
      <c r="A194" s="42"/>
      <c r="B194" s="43"/>
      <c r="C194" s="47"/>
      <c r="D194" s="83"/>
      <c r="E194" s="42"/>
      <c r="F194" s="42"/>
      <c r="G194" s="47"/>
      <c r="H194" s="47"/>
      <c r="I194" s="47"/>
      <c r="J194" s="47"/>
      <c r="K194" s="47"/>
      <c r="L194" s="47"/>
      <c r="M194" s="47"/>
      <c r="N194" s="47"/>
      <c r="O194" s="47"/>
    </row>
    <row r="195" spans="1:15">
      <c r="A195" s="42"/>
      <c r="B195" s="43"/>
      <c r="C195" s="47"/>
      <c r="D195" s="83"/>
      <c r="E195" s="42"/>
      <c r="F195" s="42"/>
      <c r="G195" s="47"/>
      <c r="H195" s="47"/>
      <c r="I195" s="47"/>
      <c r="J195" s="47"/>
      <c r="K195" s="47"/>
      <c r="L195" s="47"/>
      <c r="M195" s="47"/>
      <c r="N195" s="47"/>
      <c r="O195" s="47"/>
    </row>
    <row r="196" spans="1:15">
      <c r="A196" s="42"/>
      <c r="B196" s="43"/>
      <c r="C196" s="47"/>
      <c r="D196" s="83"/>
      <c r="E196" s="42"/>
      <c r="F196" s="42"/>
      <c r="G196" s="47"/>
      <c r="H196" s="47"/>
      <c r="I196" s="47"/>
      <c r="J196" s="47"/>
      <c r="K196" s="47"/>
      <c r="L196" s="47"/>
      <c r="M196" s="47"/>
      <c r="N196" s="47"/>
      <c r="O196" s="47"/>
    </row>
    <row r="197" spans="1:15">
      <c r="A197" s="42"/>
      <c r="B197" s="43"/>
      <c r="C197" s="47"/>
      <c r="D197" s="83"/>
      <c r="E197" s="42"/>
      <c r="F197" s="42"/>
      <c r="G197" s="47"/>
      <c r="H197" s="47"/>
      <c r="I197" s="47"/>
      <c r="J197" s="47"/>
      <c r="K197" s="47"/>
      <c r="L197" s="47"/>
      <c r="M197" s="47"/>
      <c r="N197" s="47"/>
      <c r="O197" s="47"/>
    </row>
    <row r="198" spans="1:15">
      <c r="A198" s="42"/>
      <c r="B198" s="43"/>
      <c r="C198" s="47"/>
      <c r="D198" s="83"/>
      <c r="E198" s="42"/>
      <c r="F198" s="42"/>
      <c r="G198" s="47"/>
      <c r="H198" s="47"/>
      <c r="I198" s="47"/>
      <c r="J198" s="47"/>
      <c r="K198" s="47"/>
      <c r="L198" s="47"/>
      <c r="M198" s="47"/>
      <c r="N198" s="47"/>
      <c r="O198" s="47"/>
    </row>
    <row r="199" spans="1:15">
      <c r="A199" s="42"/>
      <c r="B199" s="43"/>
      <c r="C199" s="47"/>
      <c r="D199" s="83"/>
      <c r="E199" s="42"/>
      <c r="F199" s="42"/>
      <c r="G199" s="47"/>
      <c r="H199" s="47"/>
      <c r="I199" s="47"/>
      <c r="J199" s="47"/>
      <c r="K199" s="47"/>
      <c r="L199" s="47"/>
      <c r="M199" s="47"/>
      <c r="N199" s="47"/>
      <c r="O199" s="47"/>
    </row>
    <row r="200" spans="1:15">
      <c r="A200" s="42"/>
      <c r="B200" s="43"/>
      <c r="C200" s="47"/>
      <c r="D200" s="83"/>
      <c r="E200" s="42"/>
      <c r="F200" s="42"/>
      <c r="G200" s="47"/>
      <c r="H200" s="47"/>
      <c r="I200" s="47"/>
      <c r="J200" s="47"/>
      <c r="K200" s="47"/>
      <c r="L200" s="47"/>
      <c r="M200" s="47"/>
      <c r="N200" s="47"/>
      <c r="O200" s="47"/>
    </row>
    <row r="201" spans="1:15">
      <c r="A201" s="42"/>
      <c r="B201" s="43"/>
      <c r="C201" s="47"/>
      <c r="D201" s="83"/>
      <c r="E201" s="42"/>
      <c r="F201" s="42"/>
      <c r="G201" s="47"/>
      <c r="H201" s="47"/>
      <c r="I201" s="47"/>
      <c r="J201" s="47"/>
      <c r="K201" s="47"/>
      <c r="L201" s="47"/>
      <c r="M201" s="47"/>
      <c r="N201" s="47"/>
      <c r="O201" s="47"/>
    </row>
    <row r="202" spans="1:15">
      <c r="A202" s="42"/>
      <c r="B202" s="43"/>
      <c r="C202" s="47"/>
      <c r="D202" s="83"/>
      <c r="E202" s="42"/>
      <c r="F202" s="42"/>
      <c r="G202" s="47"/>
      <c r="H202" s="47"/>
      <c r="I202" s="47"/>
      <c r="J202" s="47"/>
      <c r="K202" s="47"/>
      <c r="L202" s="47"/>
      <c r="M202" s="47"/>
      <c r="N202" s="47"/>
      <c r="O202" s="47"/>
    </row>
    <row r="203" spans="1:15">
      <c r="A203" s="42"/>
      <c r="B203" s="43"/>
      <c r="C203" s="47"/>
      <c r="D203" s="83"/>
      <c r="E203" s="42"/>
      <c r="F203" s="42"/>
      <c r="G203" s="47"/>
      <c r="H203" s="47"/>
      <c r="I203" s="47"/>
      <c r="J203" s="47"/>
      <c r="K203" s="47"/>
      <c r="L203" s="47"/>
      <c r="M203" s="47"/>
      <c r="N203" s="47"/>
      <c r="O203" s="47"/>
    </row>
    <row r="204" spans="1:15">
      <c r="A204" s="42"/>
      <c r="B204" s="43"/>
      <c r="C204" s="47"/>
      <c r="D204" s="83"/>
      <c r="E204" s="42"/>
      <c r="F204" s="42"/>
      <c r="G204" s="47"/>
      <c r="H204" s="47"/>
      <c r="I204" s="47"/>
      <c r="J204" s="47"/>
      <c r="K204" s="47"/>
      <c r="L204" s="47"/>
      <c r="M204" s="47"/>
      <c r="N204" s="47"/>
      <c r="O204" s="47"/>
    </row>
    <row r="205" spans="1:15">
      <c r="A205" s="42"/>
      <c r="B205" s="43"/>
      <c r="C205" s="47"/>
      <c r="D205" s="83"/>
      <c r="E205" s="42"/>
      <c r="F205" s="42"/>
      <c r="G205" s="47"/>
      <c r="H205" s="47"/>
      <c r="I205" s="47"/>
      <c r="J205" s="47"/>
      <c r="K205" s="47"/>
      <c r="L205" s="47"/>
      <c r="M205" s="47"/>
      <c r="N205" s="47"/>
      <c r="O205" s="47"/>
    </row>
    <row r="206" spans="1:15">
      <c r="A206" s="42"/>
      <c r="B206" s="43"/>
      <c r="C206" s="47"/>
      <c r="D206" s="83"/>
      <c r="E206" s="42"/>
      <c r="F206" s="42"/>
      <c r="G206" s="47"/>
      <c r="H206" s="47"/>
      <c r="I206" s="47"/>
      <c r="J206" s="47"/>
      <c r="K206" s="47"/>
      <c r="L206" s="47"/>
      <c r="M206" s="47"/>
      <c r="N206" s="47"/>
      <c r="O206" s="47"/>
    </row>
    <row r="207" spans="1:15">
      <c r="A207" s="42"/>
      <c r="B207" s="43"/>
      <c r="C207" s="47"/>
      <c r="D207" s="83"/>
      <c r="E207" s="42"/>
      <c r="F207" s="42"/>
      <c r="G207" s="47"/>
      <c r="H207" s="47"/>
      <c r="I207" s="47"/>
      <c r="J207" s="47"/>
      <c r="K207" s="47"/>
      <c r="L207" s="47"/>
      <c r="M207" s="47"/>
      <c r="N207" s="47"/>
      <c r="O207" s="47"/>
    </row>
    <row r="208" spans="1:15">
      <c r="A208" s="42"/>
      <c r="B208" s="43"/>
      <c r="C208" s="47"/>
      <c r="D208" s="83"/>
      <c r="E208" s="42"/>
      <c r="F208" s="42"/>
      <c r="G208" s="47"/>
      <c r="H208" s="47"/>
      <c r="I208" s="47"/>
      <c r="J208" s="47"/>
      <c r="K208" s="47"/>
      <c r="L208" s="47"/>
      <c r="M208" s="47"/>
      <c r="N208" s="47"/>
      <c r="O208" s="47"/>
    </row>
    <row r="209" spans="1:15">
      <c r="A209" s="42"/>
      <c r="B209" s="43"/>
      <c r="C209" s="47"/>
      <c r="D209" s="83"/>
      <c r="E209" s="42"/>
      <c r="F209" s="42"/>
      <c r="G209" s="47"/>
      <c r="H209" s="47"/>
      <c r="I209" s="47"/>
      <c r="J209" s="47"/>
      <c r="K209" s="47"/>
      <c r="L209" s="47"/>
      <c r="M209" s="47"/>
      <c r="N209" s="47"/>
      <c r="O209" s="47"/>
    </row>
    <row r="210" spans="1:15">
      <c r="A210" s="42"/>
      <c r="B210" s="43"/>
      <c r="C210" s="47"/>
      <c r="D210" s="83"/>
      <c r="E210" s="42"/>
      <c r="F210" s="42"/>
      <c r="G210" s="47"/>
      <c r="H210" s="47"/>
      <c r="I210" s="47"/>
      <c r="J210" s="47"/>
      <c r="K210" s="47"/>
      <c r="L210" s="47"/>
      <c r="M210" s="47"/>
      <c r="N210" s="47"/>
      <c r="O210" s="47"/>
    </row>
    <row r="211" spans="1:15">
      <c r="A211" s="42"/>
      <c r="B211" s="43"/>
      <c r="C211" s="47"/>
      <c r="D211" s="83"/>
      <c r="E211" s="42"/>
      <c r="F211" s="42"/>
      <c r="G211" s="47"/>
      <c r="H211" s="47"/>
      <c r="I211" s="47"/>
      <c r="J211" s="47"/>
      <c r="K211" s="47"/>
      <c r="L211" s="47"/>
      <c r="M211" s="47"/>
      <c r="N211" s="47"/>
      <c r="O211" s="47"/>
    </row>
    <row r="212" spans="1:15">
      <c r="A212" s="42"/>
      <c r="B212" s="43"/>
      <c r="C212" s="47"/>
      <c r="D212" s="83"/>
      <c r="E212" s="42"/>
      <c r="F212" s="42"/>
      <c r="G212" s="47"/>
      <c r="H212" s="47"/>
      <c r="I212" s="47"/>
      <c r="J212" s="47"/>
      <c r="K212" s="47"/>
      <c r="L212" s="47"/>
      <c r="M212" s="47"/>
      <c r="N212" s="47"/>
      <c r="O212" s="47"/>
    </row>
    <row r="213" spans="1:15">
      <c r="A213" s="42"/>
      <c r="B213" s="43"/>
      <c r="C213" s="47"/>
      <c r="D213" s="83"/>
      <c r="E213" s="42"/>
      <c r="F213" s="42"/>
      <c r="G213" s="47"/>
      <c r="H213" s="47"/>
      <c r="I213" s="47"/>
      <c r="J213" s="47"/>
      <c r="K213" s="47"/>
      <c r="L213" s="47"/>
      <c r="M213" s="47"/>
      <c r="N213" s="47"/>
      <c r="O213" s="47"/>
    </row>
    <row r="214" spans="1:15">
      <c r="A214" s="42"/>
      <c r="B214" s="43"/>
      <c r="C214" s="47"/>
      <c r="D214" s="83"/>
      <c r="E214" s="42"/>
      <c r="F214" s="42"/>
      <c r="G214" s="47"/>
      <c r="H214" s="47"/>
      <c r="I214" s="47"/>
      <c r="J214" s="47"/>
      <c r="K214" s="47"/>
      <c r="L214" s="47"/>
      <c r="M214" s="47"/>
      <c r="N214" s="47"/>
      <c r="O214" s="47"/>
    </row>
    <row r="215" spans="1:15">
      <c r="A215" s="42"/>
      <c r="B215" s="43"/>
      <c r="C215" s="47"/>
      <c r="D215" s="83"/>
      <c r="E215" s="42"/>
      <c r="F215" s="42"/>
      <c r="G215" s="47"/>
      <c r="H215" s="47"/>
      <c r="I215" s="47"/>
      <c r="J215" s="47"/>
      <c r="K215" s="47"/>
      <c r="L215" s="47"/>
      <c r="M215" s="47"/>
      <c r="N215" s="47"/>
      <c r="O215" s="47"/>
    </row>
    <row r="216" spans="1:15">
      <c r="A216" s="42"/>
      <c r="B216" s="43"/>
      <c r="C216" s="47"/>
      <c r="D216" s="83"/>
      <c r="E216" s="42"/>
      <c r="F216" s="42"/>
      <c r="G216" s="47"/>
      <c r="H216" s="47"/>
      <c r="I216" s="47"/>
      <c r="J216" s="47"/>
      <c r="K216" s="47"/>
      <c r="L216" s="47"/>
      <c r="M216" s="47"/>
      <c r="N216" s="47"/>
      <c r="O216" s="47"/>
    </row>
    <row r="217" spans="1:15">
      <c r="A217" s="42"/>
      <c r="B217" s="43"/>
      <c r="C217" s="47"/>
      <c r="D217" s="83"/>
      <c r="E217" s="42"/>
      <c r="F217" s="42"/>
      <c r="G217" s="47"/>
      <c r="H217" s="47"/>
      <c r="I217" s="47"/>
      <c r="J217" s="47"/>
      <c r="K217" s="47"/>
      <c r="L217" s="47"/>
      <c r="M217" s="47"/>
      <c r="N217" s="47"/>
      <c r="O217" s="47"/>
    </row>
    <row r="218" spans="1:15">
      <c r="A218" s="42"/>
      <c r="B218" s="43"/>
      <c r="C218" s="47"/>
      <c r="D218" s="83"/>
      <c r="E218" s="42"/>
      <c r="F218" s="42"/>
      <c r="G218" s="47"/>
      <c r="H218" s="47"/>
      <c r="I218" s="47"/>
      <c r="J218" s="47"/>
      <c r="K218" s="47"/>
      <c r="L218" s="47"/>
      <c r="M218" s="47"/>
      <c r="N218" s="47"/>
      <c r="O218" s="47"/>
    </row>
    <row r="219" spans="1:15">
      <c r="A219" s="42"/>
      <c r="B219" s="43"/>
      <c r="C219" s="47"/>
      <c r="D219" s="83"/>
      <c r="E219" s="42"/>
      <c r="F219" s="42"/>
      <c r="G219" s="47"/>
      <c r="H219" s="47"/>
      <c r="I219" s="47"/>
      <c r="J219" s="47"/>
      <c r="K219" s="47"/>
      <c r="L219" s="47"/>
      <c r="M219" s="47"/>
      <c r="N219" s="47"/>
      <c r="O219" s="47"/>
    </row>
    <row r="220" spans="1:15">
      <c r="A220" s="42"/>
      <c r="B220" s="43"/>
      <c r="C220" s="47"/>
      <c r="D220" s="83"/>
      <c r="E220" s="42"/>
      <c r="F220" s="42"/>
      <c r="G220" s="47"/>
      <c r="H220" s="47"/>
      <c r="I220" s="47"/>
      <c r="J220" s="47"/>
      <c r="K220" s="47"/>
      <c r="L220" s="47"/>
      <c r="M220" s="47"/>
      <c r="N220" s="47"/>
      <c r="O220" s="47"/>
    </row>
    <row r="221" spans="1:15">
      <c r="A221" s="42"/>
      <c r="B221" s="43"/>
      <c r="C221" s="47"/>
      <c r="D221" s="83"/>
      <c r="E221" s="42"/>
      <c r="F221" s="42"/>
      <c r="G221" s="47"/>
      <c r="H221" s="47"/>
      <c r="I221" s="47"/>
      <c r="J221" s="47"/>
      <c r="K221" s="47"/>
      <c r="L221" s="47"/>
      <c r="M221" s="47"/>
      <c r="N221" s="47"/>
      <c r="O221" s="47"/>
    </row>
    <row r="222" spans="1:15">
      <c r="A222" s="42"/>
      <c r="B222" s="43"/>
      <c r="C222" s="47"/>
      <c r="D222" s="83"/>
      <c r="E222" s="42"/>
      <c r="F222" s="42"/>
      <c r="G222" s="47"/>
      <c r="H222" s="47"/>
      <c r="I222" s="47"/>
      <c r="J222" s="47"/>
      <c r="K222" s="47"/>
      <c r="L222" s="47"/>
      <c r="M222" s="47"/>
      <c r="N222" s="47"/>
      <c r="O222" s="47"/>
    </row>
    <row r="223" spans="1:15">
      <c r="A223" s="42"/>
      <c r="B223" s="43"/>
      <c r="C223" s="47"/>
      <c r="D223" s="83"/>
      <c r="E223" s="42"/>
      <c r="F223" s="42"/>
      <c r="G223" s="47"/>
      <c r="H223" s="47"/>
      <c r="I223" s="47"/>
      <c r="J223" s="47"/>
      <c r="K223" s="47"/>
      <c r="L223" s="47"/>
      <c r="M223" s="47"/>
      <c r="N223" s="47"/>
      <c r="O223" s="47"/>
    </row>
    <row r="224" spans="1:15">
      <c r="A224" s="42"/>
      <c r="B224" s="43"/>
      <c r="C224" s="47"/>
      <c r="D224" s="83"/>
      <c r="E224" s="42"/>
      <c r="F224" s="42"/>
      <c r="G224" s="47"/>
      <c r="H224" s="47"/>
      <c r="I224" s="47"/>
      <c r="J224" s="47"/>
      <c r="K224" s="47"/>
      <c r="L224" s="47"/>
      <c r="M224" s="47"/>
      <c r="N224" s="47"/>
      <c r="O224" s="47"/>
    </row>
    <row r="225" spans="1:15">
      <c r="A225" s="42"/>
      <c r="B225" s="43"/>
      <c r="C225" s="47"/>
      <c r="D225" s="83"/>
      <c r="E225" s="42"/>
      <c r="F225" s="42"/>
      <c r="G225" s="47"/>
      <c r="H225" s="47"/>
      <c r="I225" s="47"/>
      <c r="J225" s="47"/>
      <c r="K225" s="47"/>
      <c r="L225" s="47"/>
      <c r="M225" s="47"/>
      <c r="N225" s="47"/>
      <c r="O225" s="47"/>
    </row>
    <row r="226" spans="1:15">
      <c r="A226" s="42"/>
      <c r="B226" s="43"/>
      <c r="C226" s="47"/>
      <c r="D226" s="83"/>
      <c r="E226" s="42"/>
      <c r="F226" s="42"/>
      <c r="G226" s="47"/>
      <c r="H226" s="47"/>
      <c r="I226" s="47"/>
      <c r="J226" s="47"/>
      <c r="K226" s="47"/>
      <c r="L226" s="47"/>
      <c r="M226" s="47"/>
      <c r="N226" s="47"/>
      <c r="O226" s="47"/>
    </row>
    <row r="227" spans="1:15">
      <c r="A227" s="42"/>
      <c r="B227" s="43"/>
      <c r="C227" s="47"/>
      <c r="D227" s="83"/>
      <c r="E227" s="42"/>
      <c r="F227" s="42"/>
      <c r="G227" s="47"/>
      <c r="H227" s="47"/>
      <c r="I227" s="47"/>
      <c r="J227" s="47"/>
      <c r="K227" s="47"/>
      <c r="L227" s="47"/>
      <c r="M227" s="47"/>
      <c r="N227" s="47"/>
      <c r="O227" s="47"/>
    </row>
    <row r="228" spans="1:15">
      <c r="A228" s="42"/>
      <c r="B228" s="43"/>
      <c r="C228" s="47"/>
      <c r="D228" s="83"/>
      <c r="E228" s="42"/>
      <c r="F228" s="42"/>
      <c r="G228" s="47"/>
      <c r="H228" s="47"/>
      <c r="I228" s="47"/>
      <c r="J228" s="47"/>
      <c r="K228" s="47"/>
      <c r="L228" s="47"/>
      <c r="M228" s="47"/>
      <c r="N228" s="47"/>
      <c r="O228" s="47"/>
    </row>
    <row r="229" spans="1:15">
      <c r="A229" s="42"/>
      <c r="B229" s="43"/>
      <c r="C229" s="47"/>
      <c r="D229" s="83"/>
      <c r="E229" s="42"/>
      <c r="F229" s="42"/>
      <c r="G229" s="47"/>
      <c r="H229" s="47"/>
      <c r="I229" s="47"/>
      <c r="J229" s="47"/>
      <c r="K229" s="47"/>
      <c r="L229" s="47"/>
      <c r="M229" s="47"/>
      <c r="N229" s="47"/>
      <c r="O229" s="47"/>
    </row>
    <row r="230" spans="1:15">
      <c r="A230" s="42"/>
      <c r="B230" s="43"/>
      <c r="C230" s="47"/>
      <c r="D230" s="83"/>
      <c r="E230" s="42"/>
      <c r="F230" s="42"/>
      <c r="G230" s="47"/>
      <c r="H230" s="47"/>
      <c r="I230" s="47"/>
      <c r="J230" s="47"/>
      <c r="K230" s="47"/>
      <c r="L230" s="47"/>
      <c r="M230" s="47"/>
      <c r="N230" s="47"/>
      <c r="O230" s="47"/>
    </row>
    <row r="231" spans="1:15">
      <c r="A231" s="42"/>
      <c r="B231" s="43"/>
      <c r="C231" s="47"/>
      <c r="D231" s="83"/>
      <c r="E231" s="42"/>
      <c r="F231" s="42"/>
      <c r="G231" s="47"/>
      <c r="H231" s="47"/>
      <c r="I231" s="47"/>
      <c r="J231" s="47"/>
      <c r="K231" s="47"/>
      <c r="L231" s="47"/>
      <c r="M231" s="47"/>
      <c r="N231" s="47"/>
      <c r="O231" s="47"/>
    </row>
    <row r="232" spans="1:15">
      <c r="A232" s="42"/>
      <c r="B232" s="43"/>
      <c r="C232" s="47"/>
      <c r="D232" s="83"/>
      <c r="E232" s="42"/>
      <c r="F232" s="42"/>
      <c r="G232" s="47"/>
      <c r="H232" s="47"/>
      <c r="I232" s="47"/>
      <c r="J232" s="47"/>
      <c r="K232" s="47"/>
      <c r="L232" s="47"/>
      <c r="M232" s="47"/>
      <c r="N232" s="47"/>
      <c r="O232" s="47"/>
    </row>
    <row r="233" spans="1:15">
      <c r="A233" s="42"/>
      <c r="B233" s="43"/>
      <c r="C233" s="47"/>
      <c r="D233" s="83"/>
      <c r="E233" s="42"/>
      <c r="F233" s="42"/>
      <c r="G233" s="47"/>
      <c r="H233" s="47"/>
      <c r="I233" s="47"/>
      <c r="J233" s="47"/>
      <c r="K233" s="47"/>
      <c r="L233" s="47"/>
      <c r="M233" s="47"/>
      <c r="N233" s="47"/>
      <c r="O233" s="47"/>
    </row>
    <row r="234" spans="1:15">
      <c r="A234" s="42"/>
      <c r="B234" s="43"/>
      <c r="C234" s="47"/>
      <c r="D234" s="83"/>
      <c r="E234" s="42"/>
      <c r="F234" s="42"/>
      <c r="G234" s="47"/>
      <c r="H234" s="47"/>
      <c r="I234" s="47"/>
      <c r="J234" s="47"/>
      <c r="K234" s="47"/>
      <c r="L234" s="47"/>
      <c r="M234" s="47"/>
      <c r="N234" s="47"/>
      <c r="O234" s="47"/>
    </row>
    <row r="235" spans="1:15">
      <c r="A235" s="42"/>
      <c r="B235" s="43"/>
      <c r="C235" s="47"/>
      <c r="D235" s="83"/>
      <c r="E235" s="42"/>
      <c r="F235" s="42"/>
      <c r="G235" s="47"/>
      <c r="H235" s="47"/>
      <c r="I235" s="47"/>
      <c r="J235" s="47"/>
      <c r="K235" s="47"/>
      <c r="L235" s="47"/>
      <c r="M235" s="47"/>
      <c r="N235" s="47"/>
      <c r="O235" s="47"/>
    </row>
    <row r="236" spans="1:15">
      <c r="A236" s="42"/>
      <c r="B236" s="43"/>
      <c r="C236" s="47"/>
      <c r="D236" s="83"/>
      <c r="E236" s="42"/>
      <c r="F236" s="42"/>
      <c r="G236" s="47"/>
      <c r="H236" s="47"/>
      <c r="I236" s="47"/>
      <c r="J236" s="47"/>
      <c r="K236" s="47"/>
      <c r="L236" s="47"/>
      <c r="M236" s="47"/>
      <c r="N236" s="47"/>
      <c r="O236" s="47"/>
    </row>
    <row r="237" spans="1:15">
      <c r="A237" s="42"/>
      <c r="B237" s="43"/>
      <c r="C237" s="47"/>
      <c r="D237" s="83"/>
      <c r="E237" s="42"/>
      <c r="F237" s="42"/>
      <c r="G237" s="47"/>
      <c r="H237" s="47"/>
      <c r="I237" s="47"/>
      <c r="J237" s="47"/>
      <c r="K237" s="47"/>
      <c r="L237" s="47"/>
      <c r="M237" s="47"/>
      <c r="N237" s="47"/>
      <c r="O237" s="47"/>
    </row>
    <row r="238" spans="1:15">
      <c r="A238" s="42"/>
      <c r="B238" s="43"/>
      <c r="C238" s="47"/>
      <c r="D238" s="83"/>
      <c r="E238" s="42"/>
      <c r="F238" s="42"/>
      <c r="G238" s="47"/>
      <c r="H238" s="47"/>
      <c r="I238" s="47"/>
      <c r="J238" s="47"/>
      <c r="K238" s="47"/>
      <c r="L238" s="47"/>
      <c r="M238" s="47"/>
      <c r="N238" s="47"/>
      <c r="O238" s="47"/>
    </row>
    <row r="239" spans="1:15">
      <c r="A239" s="42"/>
      <c r="B239" s="43"/>
      <c r="C239" s="47"/>
      <c r="D239" s="83"/>
      <c r="E239" s="42"/>
      <c r="F239" s="42"/>
      <c r="G239" s="47"/>
      <c r="H239" s="47"/>
      <c r="I239" s="47"/>
      <c r="J239" s="47"/>
      <c r="K239" s="47"/>
      <c r="L239" s="47"/>
      <c r="M239" s="47"/>
      <c r="N239" s="47"/>
      <c r="O239" s="47"/>
    </row>
    <row r="240" spans="1:15">
      <c r="A240" s="42"/>
      <c r="B240" s="43"/>
      <c r="C240" s="47"/>
      <c r="D240" s="83"/>
      <c r="E240" s="42"/>
      <c r="F240" s="42"/>
      <c r="G240" s="47"/>
      <c r="H240" s="47"/>
      <c r="I240" s="47"/>
      <c r="J240" s="47"/>
      <c r="K240" s="47"/>
      <c r="L240" s="47"/>
      <c r="M240" s="47"/>
      <c r="N240" s="47"/>
      <c r="O240" s="47"/>
    </row>
    <row r="241" spans="1:15">
      <c r="A241" s="42"/>
      <c r="B241" s="43"/>
      <c r="C241" s="47"/>
      <c r="D241" s="83"/>
      <c r="E241" s="42"/>
      <c r="F241" s="42"/>
      <c r="G241" s="47"/>
      <c r="H241" s="47"/>
      <c r="I241" s="47"/>
      <c r="J241" s="47"/>
      <c r="K241" s="47"/>
      <c r="L241" s="47"/>
      <c r="M241" s="47"/>
      <c r="N241" s="47"/>
      <c r="O241" s="47"/>
    </row>
    <row r="242" spans="1:15">
      <c r="A242" s="42"/>
      <c r="B242" s="43"/>
      <c r="C242" s="47"/>
      <c r="D242" s="83"/>
      <c r="E242" s="42"/>
      <c r="F242" s="42"/>
      <c r="G242" s="47"/>
      <c r="H242" s="47"/>
      <c r="I242" s="47"/>
      <c r="J242" s="47"/>
      <c r="K242" s="47"/>
      <c r="L242" s="47"/>
      <c r="M242" s="47"/>
      <c r="N242" s="47"/>
      <c r="O242" s="47"/>
    </row>
    <row r="243" spans="1:15">
      <c r="A243" s="42"/>
      <c r="B243" s="43"/>
      <c r="C243" s="47"/>
      <c r="D243" s="83"/>
      <c r="E243" s="42"/>
      <c r="F243" s="42"/>
      <c r="G243" s="47"/>
      <c r="H243" s="47"/>
      <c r="I243" s="47"/>
      <c r="J243" s="47"/>
      <c r="K243" s="47"/>
      <c r="L243" s="47"/>
      <c r="M243" s="47"/>
      <c r="N243" s="47"/>
      <c r="O243" s="47"/>
    </row>
    <row r="244" spans="1:15">
      <c r="A244" s="42"/>
      <c r="B244" s="43"/>
      <c r="C244" s="47"/>
      <c r="D244" s="83"/>
      <c r="E244" s="42"/>
      <c r="F244" s="42"/>
      <c r="G244" s="47"/>
      <c r="H244" s="47"/>
      <c r="I244" s="47"/>
      <c r="J244" s="47"/>
      <c r="K244" s="47"/>
      <c r="L244" s="47"/>
      <c r="M244" s="47"/>
      <c r="N244" s="47"/>
      <c r="O244" s="47"/>
    </row>
    <row r="245" spans="1:15">
      <c r="A245" s="42"/>
      <c r="B245" s="43"/>
      <c r="C245" s="47"/>
      <c r="D245" s="83"/>
      <c r="E245" s="42"/>
      <c r="F245" s="42"/>
      <c r="G245" s="47"/>
      <c r="H245" s="47"/>
      <c r="I245" s="47"/>
      <c r="J245" s="47"/>
      <c r="K245" s="47"/>
      <c r="L245" s="47"/>
      <c r="M245" s="47"/>
      <c r="N245" s="47"/>
      <c r="O245" s="47"/>
    </row>
    <row r="246" spans="1:15">
      <c r="A246" s="42"/>
      <c r="B246" s="43"/>
      <c r="C246" s="47"/>
      <c r="D246" s="83"/>
      <c r="E246" s="42"/>
      <c r="F246" s="42"/>
      <c r="G246" s="47"/>
      <c r="H246" s="47"/>
      <c r="I246" s="47"/>
      <c r="J246" s="47"/>
      <c r="K246" s="47"/>
      <c r="L246" s="47"/>
      <c r="M246" s="47"/>
      <c r="N246" s="47"/>
      <c r="O246" s="47"/>
    </row>
    <row r="247" spans="1:15">
      <c r="A247" s="42"/>
      <c r="B247" s="43"/>
      <c r="C247" s="47"/>
      <c r="D247" s="83"/>
      <c r="E247" s="42"/>
      <c r="F247" s="42"/>
      <c r="G247" s="47"/>
      <c r="H247" s="47"/>
      <c r="I247" s="47"/>
      <c r="J247" s="47"/>
      <c r="K247" s="47"/>
      <c r="L247" s="47"/>
      <c r="M247" s="47"/>
      <c r="N247" s="47"/>
      <c r="O247" s="47"/>
    </row>
    <row r="248" spans="1:15">
      <c r="A248" s="42"/>
      <c r="B248" s="43"/>
      <c r="C248" s="47"/>
      <c r="D248" s="83"/>
      <c r="E248" s="42"/>
      <c r="F248" s="42"/>
      <c r="G248" s="47"/>
      <c r="H248" s="47"/>
      <c r="I248" s="47"/>
      <c r="J248" s="47"/>
      <c r="K248" s="47"/>
      <c r="L248" s="47"/>
      <c r="M248" s="47"/>
      <c r="N248" s="47"/>
      <c r="O248" s="47"/>
    </row>
    <row r="249" spans="1:15">
      <c r="A249" s="42"/>
      <c r="B249" s="43"/>
      <c r="C249" s="47"/>
      <c r="D249" s="83"/>
      <c r="E249" s="42"/>
      <c r="F249" s="42"/>
      <c r="G249" s="47"/>
      <c r="H249" s="47"/>
      <c r="I249" s="47"/>
      <c r="J249" s="47"/>
      <c r="K249" s="47"/>
      <c r="L249" s="47"/>
      <c r="M249" s="47"/>
      <c r="N249" s="47"/>
      <c r="O249" s="47"/>
    </row>
    <row r="250" spans="1:15">
      <c r="A250" s="42"/>
      <c r="B250" s="43"/>
      <c r="C250" s="47"/>
      <c r="D250" s="83"/>
      <c r="E250" s="42"/>
      <c r="F250" s="42"/>
      <c r="G250" s="47"/>
      <c r="H250" s="47"/>
      <c r="I250" s="47"/>
      <c r="J250" s="47"/>
      <c r="K250" s="47"/>
      <c r="L250" s="47"/>
      <c r="M250" s="47"/>
      <c r="N250" s="47"/>
      <c r="O250" s="47"/>
    </row>
    <row r="251" spans="1:15">
      <c r="A251" s="42"/>
      <c r="B251" s="43"/>
      <c r="C251" s="47"/>
      <c r="D251" s="83"/>
      <c r="E251" s="42"/>
      <c r="F251" s="42"/>
      <c r="G251" s="47"/>
      <c r="H251" s="47"/>
      <c r="I251" s="47"/>
      <c r="J251" s="47"/>
      <c r="K251" s="47"/>
      <c r="L251" s="47"/>
      <c r="M251" s="47"/>
      <c r="N251" s="47"/>
      <c r="O251" s="47"/>
    </row>
    <row r="252" spans="1:15">
      <c r="A252" s="42"/>
      <c r="B252" s="43"/>
      <c r="C252" s="47"/>
      <c r="D252" s="83"/>
      <c r="E252" s="42"/>
      <c r="F252" s="42"/>
      <c r="G252" s="47"/>
      <c r="H252" s="47"/>
      <c r="I252" s="47"/>
      <c r="J252" s="47"/>
      <c r="K252" s="47"/>
      <c r="L252" s="47"/>
      <c r="M252" s="47"/>
      <c r="N252" s="47"/>
      <c r="O252" s="47"/>
    </row>
    <row r="253" spans="1:15">
      <c r="A253" s="42"/>
      <c r="B253" s="43"/>
      <c r="C253" s="47"/>
      <c r="D253" s="83"/>
      <c r="E253" s="42"/>
      <c r="F253" s="42"/>
      <c r="G253" s="47"/>
      <c r="H253" s="47"/>
      <c r="I253" s="47"/>
      <c r="J253" s="47"/>
      <c r="K253" s="47"/>
      <c r="L253" s="47"/>
      <c r="M253" s="47"/>
      <c r="N253" s="47"/>
      <c r="O253" s="47"/>
    </row>
    <row r="254" spans="1:15">
      <c r="A254" s="42"/>
      <c r="B254" s="43"/>
      <c r="C254" s="47"/>
      <c r="D254" s="83"/>
      <c r="E254" s="42"/>
      <c r="F254" s="42"/>
      <c r="G254" s="47"/>
      <c r="H254" s="47"/>
      <c r="I254" s="47"/>
      <c r="J254" s="47"/>
      <c r="K254" s="47"/>
      <c r="L254" s="47"/>
      <c r="M254" s="47"/>
      <c r="N254" s="47"/>
      <c r="O254" s="47"/>
    </row>
    <row r="255" spans="1:15">
      <c r="A255" s="42"/>
      <c r="B255" s="43"/>
      <c r="C255" s="47"/>
      <c r="D255" s="83"/>
      <c r="E255" s="42"/>
      <c r="F255" s="42"/>
      <c r="G255" s="47"/>
      <c r="H255" s="47"/>
      <c r="I255" s="47"/>
      <c r="J255" s="47"/>
      <c r="K255" s="47"/>
      <c r="L255" s="47"/>
      <c r="M255" s="47"/>
      <c r="N255" s="47"/>
      <c r="O255" s="47"/>
    </row>
    <row r="256" spans="1:15">
      <c r="A256" s="42"/>
      <c r="B256" s="43"/>
      <c r="C256" s="47"/>
      <c r="D256" s="83"/>
      <c r="E256" s="42"/>
      <c r="F256" s="42"/>
      <c r="G256" s="47"/>
      <c r="H256" s="47"/>
      <c r="I256" s="47"/>
      <c r="J256" s="47"/>
      <c r="K256" s="47"/>
      <c r="L256" s="47"/>
      <c r="M256" s="47"/>
      <c r="N256" s="47"/>
      <c r="O256" s="47"/>
    </row>
    <row r="257" spans="1:15">
      <c r="A257" s="42"/>
      <c r="B257" s="43"/>
      <c r="C257" s="47"/>
      <c r="D257" s="83"/>
      <c r="E257" s="42"/>
      <c r="F257" s="42"/>
      <c r="G257" s="47"/>
      <c r="H257" s="47"/>
      <c r="I257" s="47"/>
      <c r="J257" s="47"/>
      <c r="K257" s="47"/>
      <c r="L257" s="47"/>
      <c r="M257" s="47"/>
      <c r="N257" s="47"/>
      <c r="O257" s="47"/>
    </row>
    <row r="258" spans="1:15">
      <c r="A258" s="42"/>
      <c r="B258" s="43"/>
      <c r="C258" s="47"/>
      <c r="D258" s="83"/>
      <c r="E258" s="42"/>
      <c r="F258" s="42"/>
      <c r="G258" s="47"/>
      <c r="H258" s="47"/>
      <c r="I258" s="47"/>
      <c r="J258" s="47"/>
      <c r="K258" s="47"/>
      <c r="L258" s="47"/>
      <c r="M258" s="47"/>
      <c r="N258" s="47"/>
      <c r="O258" s="47"/>
    </row>
    <row r="259" spans="1:15">
      <c r="A259" s="42"/>
      <c r="B259" s="43"/>
      <c r="C259" s="47"/>
      <c r="D259" s="83"/>
      <c r="E259" s="42"/>
      <c r="F259" s="42"/>
      <c r="G259" s="47"/>
      <c r="H259" s="47"/>
      <c r="I259" s="47"/>
      <c r="J259" s="47"/>
      <c r="K259" s="47"/>
      <c r="L259" s="47"/>
      <c r="M259" s="47"/>
      <c r="N259" s="47"/>
      <c r="O259" s="47"/>
    </row>
    <row r="260" spans="1:15">
      <c r="A260" s="42"/>
      <c r="B260" s="43"/>
      <c r="C260" s="47"/>
      <c r="D260" s="83"/>
      <c r="E260" s="42"/>
      <c r="F260" s="42"/>
      <c r="G260" s="47"/>
      <c r="H260" s="47"/>
      <c r="I260" s="47"/>
      <c r="J260" s="47"/>
      <c r="K260" s="47"/>
      <c r="L260" s="47"/>
      <c r="M260" s="47"/>
      <c r="N260" s="47"/>
      <c r="O260" s="47"/>
    </row>
    <row r="261" spans="1:15">
      <c r="A261" s="42"/>
      <c r="B261" s="43"/>
      <c r="C261" s="47"/>
      <c r="D261" s="83"/>
      <c r="E261" s="42"/>
      <c r="F261" s="42"/>
      <c r="G261" s="47"/>
      <c r="H261" s="47"/>
      <c r="I261" s="47"/>
      <c r="J261" s="47"/>
      <c r="K261" s="47"/>
      <c r="L261" s="47"/>
      <c r="M261" s="47"/>
      <c r="N261" s="47"/>
      <c r="O261" s="47"/>
    </row>
    <row r="262" spans="1:15">
      <c r="A262" s="42"/>
      <c r="B262" s="43"/>
      <c r="C262" s="47"/>
      <c r="D262" s="83"/>
      <c r="E262" s="42"/>
      <c r="F262" s="42"/>
      <c r="G262" s="47"/>
      <c r="H262" s="47"/>
      <c r="I262" s="47"/>
      <c r="J262" s="47"/>
      <c r="K262" s="47"/>
      <c r="L262" s="47"/>
      <c r="M262" s="47"/>
      <c r="N262" s="47"/>
      <c r="O262" s="47"/>
    </row>
    <row r="263" spans="1:15">
      <c r="A263" s="42"/>
      <c r="B263" s="43"/>
      <c r="C263" s="47"/>
      <c r="D263" s="83"/>
      <c r="E263" s="42"/>
      <c r="F263" s="42"/>
      <c r="G263" s="47"/>
      <c r="H263" s="47"/>
      <c r="I263" s="47"/>
      <c r="J263" s="47"/>
      <c r="K263" s="47"/>
      <c r="L263" s="47"/>
      <c r="M263" s="47"/>
      <c r="N263" s="47"/>
      <c r="O263" s="47"/>
    </row>
    <row r="264" spans="1:15">
      <c r="A264" s="42"/>
      <c r="B264" s="43"/>
      <c r="C264" s="47"/>
      <c r="D264" s="83"/>
      <c r="E264" s="42"/>
      <c r="F264" s="42"/>
      <c r="G264" s="47"/>
      <c r="H264" s="47"/>
      <c r="I264" s="47"/>
      <c r="J264" s="47"/>
      <c r="K264" s="47"/>
      <c r="L264" s="47"/>
      <c r="M264" s="47"/>
      <c r="N264" s="47"/>
      <c r="O264" s="47"/>
    </row>
    <row r="265" spans="1:15">
      <c r="A265" s="42"/>
      <c r="B265" s="43"/>
      <c r="C265" s="47"/>
      <c r="D265" s="83"/>
      <c r="E265" s="42"/>
      <c r="F265" s="42"/>
      <c r="G265" s="47"/>
      <c r="H265" s="47"/>
      <c r="I265" s="47"/>
      <c r="J265" s="47"/>
      <c r="K265" s="47"/>
      <c r="L265" s="47"/>
      <c r="M265" s="47"/>
      <c r="N265" s="47"/>
      <c r="O265" s="47"/>
    </row>
    <row r="266" spans="1:15">
      <c r="A266" s="42"/>
      <c r="B266" s="43"/>
      <c r="C266" s="47"/>
      <c r="D266" s="83"/>
      <c r="E266" s="42"/>
      <c r="F266" s="42"/>
      <c r="G266" s="47"/>
      <c r="H266" s="47"/>
      <c r="I266" s="47"/>
      <c r="J266" s="47"/>
      <c r="K266" s="47"/>
      <c r="L266" s="47"/>
      <c r="M266" s="47"/>
      <c r="N266" s="47"/>
      <c r="O266" s="47"/>
    </row>
    <row r="267" spans="1:15">
      <c r="A267" s="42"/>
      <c r="B267" s="43"/>
      <c r="C267" s="47"/>
      <c r="D267" s="83"/>
      <c r="E267" s="42"/>
      <c r="F267" s="42"/>
      <c r="G267" s="47"/>
      <c r="H267" s="47"/>
      <c r="I267" s="47"/>
      <c r="J267" s="47"/>
      <c r="K267" s="47"/>
      <c r="L267" s="47"/>
      <c r="M267" s="47"/>
      <c r="N267" s="47"/>
      <c r="O267" s="47"/>
    </row>
    <row r="268" spans="1:15">
      <c r="A268" s="42"/>
      <c r="B268" s="43"/>
      <c r="C268" s="47"/>
      <c r="D268" s="83"/>
      <c r="E268" s="42"/>
      <c r="F268" s="42"/>
      <c r="G268" s="47"/>
      <c r="H268" s="47"/>
      <c r="I268" s="47"/>
      <c r="J268" s="47"/>
      <c r="K268" s="47"/>
      <c r="L268" s="47"/>
      <c r="M268" s="47"/>
      <c r="N268" s="47"/>
      <c r="O268" s="47"/>
    </row>
    <row r="269" spans="1:15">
      <c r="A269" s="42"/>
      <c r="B269" s="43"/>
      <c r="C269" s="47"/>
      <c r="D269" s="83"/>
      <c r="E269" s="42"/>
      <c r="F269" s="42"/>
      <c r="G269" s="47"/>
      <c r="H269" s="47"/>
      <c r="I269" s="47"/>
      <c r="J269" s="47"/>
      <c r="K269" s="47"/>
      <c r="L269" s="47"/>
      <c r="M269" s="47"/>
      <c r="N269" s="47"/>
      <c r="O269" s="47"/>
    </row>
    <row r="270" spans="1:15">
      <c r="A270" s="42"/>
      <c r="B270" s="43"/>
      <c r="C270" s="47"/>
      <c r="D270" s="83"/>
      <c r="E270" s="42"/>
      <c r="F270" s="42"/>
      <c r="G270" s="47"/>
      <c r="H270" s="47"/>
      <c r="I270" s="47"/>
      <c r="J270" s="47"/>
      <c r="K270" s="47"/>
      <c r="L270" s="47"/>
      <c r="M270" s="47"/>
      <c r="N270" s="47"/>
      <c r="O270" s="47"/>
    </row>
    <row r="271" spans="1:15">
      <c r="A271" s="42"/>
      <c r="B271" s="43"/>
      <c r="C271" s="47"/>
      <c r="D271" s="83"/>
      <c r="E271" s="42"/>
      <c r="F271" s="42"/>
      <c r="G271" s="47"/>
      <c r="H271" s="47"/>
      <c r="I271" s="47"/>
      <c r="J271" s="47"/>
      <c r="K271" s="47"/>
      <c r="L271" s="47"/>
      <c r="M271" s="47"/>
      <c r="N271" s="47"/>
      <c r="O271" s="47"/>
    </row>
    <row r="272" spans="1:15">
      <c r="A272" s="42"/>
      <c r="B272" s="43"/>
      <c r="C272" s="47"/>
      <c r="D272" s="83"/>
      <c r="E272" s="42"/>
      <c r="F272" s="42"/>
      <c r="G272" s="47"/>
      <c r="H272" s="47"/>
      <c r="I272" s="47"/>
      <c r="J272" s="47"/>
      <c r="K272" s="47"/>
      <c r="L272" s="47"/>
      <c r="M272" s="47"/>
      <c r="N272" s="47"/>
      <c r="O272" s="47"/>
    </row>
    <row r="273" spans="1:15">
      <c r="A273" s="42"/>
      <c r="B273" s="43"/>
      <c r="C273" s="47"/>
      <c r="D273" s="83"/>
      <c r="E273" s="42"/>
      <c r="F273" s="42"/>
      <c r="G273" s="47"/>
      <c r="H273" s="47"/>
      <c r="I273" s="47"/>
      <c r="J273" s="47"/>
      <c r="K273" s="47"/>
      <c r="L273" s="47"/>
      <c r="M273" s="47"/>
      <c r="N273" s="47"/>
      <c r="O273" s="47"/>
    </row>
    <row r="274" spans="1:15">
      <c r="A274" s="42"/>
      <c r="B274" s="43"/>
      <c r="C274" s="47"/>
      <c r="D274" s="83"/>
      <c r="E274" s="42"/>
      <c r="F274" s="42"/>
      <c r="G274" s="47"/>
      <c r="H274" s="47"/>
      <c r="I274" s="47"/>
      <c r="J274" s="47"/>
      <c r="K274" s="47"/>
      <c r="L274" s="47"/>
      <c r="M274" s="47"/>
      <c r="N274" s="47"/>
      <c r="O274" s="47"/>
    </row>
    <row r="275" spans="1:15">
      <c r="A275" s="42"/>
      <c r="B275" s="43"/>
      <c r="C275" s="47"/>
      <c r="D275" s="83"/>
      <c r="E275" s="42"/>
      <c r="F275" s="42"/>
      <c r="G275" s="47"/>
      <c r="H275" s="47"/>
      <c r="I275" s="47"/>
      <c r="J275" s="47"/>
      <c r="K275" s="47"/>
      <c r="L275" s="47"/>
      <c r="M275" s="47"/>
      <c r="N275" s="47"/>
      <c r="O275" s="47"/>
    </row>
    <row r="276" spans="1:15">
      <c r="A276" s="42"/>
      <c r="B276" s="43"/>
      <c r="C276" s="47"/>
      <c r="D276" s="83"/>
      <c r="E276" s="42"/>
      <c r="F276" s="42"/>
      <c r="G276" s="47"/>
      <c r="H276" s="47"/>
      <c r="I276" s="47"/>
      <c r="J276" s="47"/>
      <c r="K276" s="47"/>
      <c r="L276" s="47"/>
      <c r="M276" s="47"/>
      <c r="N276" s="47"/>
      <c r="O276" s="47"/>
    </row>
    <row r="277" spans="1:15">
      <c r="A277" s="42"/>
      <c r="B277" s="43"/>
      <c r="C277" s="47"/>
      <c r="D277" s="83"/>
      <c r="E277" s="42"/>
      <c r="F277" s="42"/>
      <c r="G277" s="47"/>
      <c r="H277" s="47"/>
      <c r="I277" s="47"/>
      <c r="J277" s="47"/>
      <c r="K277" s="47"/>
      <c r="L277" s="47"/>
      <c r="M277" s="47"/>
      <c r="N277" s="47"/>
      <c r="O277" s="47"/>
    </row>
    <row r="278" spans="1:15">
      <c r="A278" s="42"/>
      <c r="B278" s="43"/>
      <c r="C278" s="47"/>
      <c r="D278" s="83"/>
      <c r="E278" s="42"/>
      <c r="F278" s="42"/>
      <c r="G278" s="47"/>
      <c r="H278" s="47"/>
      <c r="I278" s="47"/>
      <c r="J278" s="47"/>
      <c r="K278" s="47"/>
      <c r="L278" s="47"/>
      <c r="M278" s="47"/>
      <c r="N278" s="47"/>
      <c r="O278" s="47"/>
    </row>
    <row r="279" spans="1:15">
      <c r="A279" s="42"/>
      <c r="B279" s="43"/>
      <c r="C279" s="47"/>
      <c r="D279" s="83"/>
      <c r="E279" s="42"/>
      <c r="F279" s="42"/>
      <c r="G279" s="47"/>
      <c r="H279" s="47"/>
      <c r="I279" s="47"/>
      <c r="J279" s="47"/>
      <c r="K279" s="47"/>
      <c r="L279" s="47"/>
      <c r="M279" s="47"/>
      <c r="N279" s="47"/>
      <c r="O279" s="47"/>
    </row>
    <row r="280" spans="1:15">
      <c r="A280" s="42"/>
      <c r="B280" s="43"/>
      <c r="C280" s="47"/>
      <c r="D280" s="83"/>
      <c r="E280" s="42"/>
      <c r="F280" s="42"/>
      <c r="G280" s="47"/>
      <c r="H280" s="47"/>
      <c r="I280" s="47"/>
      <c r="J280" s="47"/>
      <c r="K280" s="47"/>
      <c r="L280" s="47"/>
      <c r="M280" s="47"/>
      <c r="N280" s="47"/>
      <c r="O280" s="47"/>
    </row>
    <row r="281" spans="1:15">
      <c r="A281" s="42"/>
      <c r="B281" s="43"/>
      <c r="C281" s="47"/>
      <c r="D281" s="83"/>
      <c r="E281" s="42"/>
      <c r="F281" s="42"/>
      <c r="G281" s="47"/>
      <c r="H281" s="47"/>
      <c r="I281" s="47"/>
      <c r="J281" s="47"/>
      <c r="K281" s="47"/>
      <c r="L281" s="47"/>
      <c r="M281" s="47"/>
      <c r="N281" s="47"/>
      <c r="O281" s="47"/>
    </row>
    <row r="282" spans="1:15">
      <c r="A282" s="42"/>
      <c r="B282" s="43"/>
      <c r="C282" s="47"/>
      <c r="D282" s="83"/>
      <c r="E282" s="42"/>
      <c r="F282" s="42"/>
      <c r="G282" s="47"/>
      <c r="H282" s="47"/>
      <c r="I282" s="47"/>
      <c r="J282" s="47"/>
      <c r="K282" s="47"/>
      <c r="L282" s="47"/>
      <c r="M282" s="47"/>
      <c r="N282" s="47"/>
      <c r="O282" s="47"/>
    </row>
    <row r="283" spans="1:15">
      <c r="A283" s="42"/>
      <c r="B283" s="43"/>
      <c r="C283" s="47"/>
      <c r="D283" s="83"/>
      <c r="E283" s="42"/>
      <c r="F283" s="42"/>
      <c r="G283" s="47"/>
      <c r="H283" s="47"/>
      <c r="I283" s="47"/>
      <c r="J283" s="47"/>
      <c r="K283" s="47"/>
      <c r="L283" s="47"/>
      <c r="M283" s="47"/>
      <c r="N283" s="47"/>
      <c r="O283" s="47"/>
    </row>
    <row r="284" spans="1:15">
      <c r="A284" s="42"/>
      <c r="B284" s="43"/>
      <c r="C284" s="47"/>
      <c r="D284" s="83"/>
      <c r="E284" s="42"/>
      <c r="F284" s="42"/>
      <c r="G284" s="47"/>
      <c r="H284" s="47"/>
      <c r="I284" s="47"/>
      <c r="J284" s="47"/>
      <c r="K284" s="47"/>
      <c r="L284" s="47"/>
      <c r="M284" s="47"/>
      <c r="N284" s="47"/>
      <c r="O284" s="47"/>
    </row>
    <row r="285" spans="1:15">
      <c r="A285" s="42"/>
      <c r="B285" s="43"/>
      <c r="C285" s="47"/>
      <c r="D285" s="83"/>
      <c r="E285" s="42"/>
      <c r="F285" s="42"/>
      <c r="G285" s="47"/>
      <c r="H285" s="47"/>
      <c r="I285" s="47"/>
      <c r="J285" s="47"/>
      <c r="K285" s="47"/>
      <c r="L285" s="47"/>
      <c r="M285" s="47"/>
      <c r="N285" s="47"/>
      <c r="O285" s="47"/>
    </row>
    <row r="286" spans="1:15">
      <c r="A286" s="42"/>
      <c r="B286" s="43"/>
      <c r="C286" s="47"/>
      <c r="D286" s="83"/>
      <c r="E286" s="42"/>
      <c r="F286" s="42"/>
      <c r="G286" s="47"/>
      <c r="H286" s="47"/>
      <c r="I286" s="47"/>
      <c r="J286" s="47"/>
      <c r="K286" s="47"/>
      <c r="L286" s="47"/>
      <c r="M286" s="47"/>
      <c r="N286" s="47"/>
      <c r="O286" s="47"/>
    </row>
    <row r="287" spans="1:15">
      <c r="A287" s="42"/>
      <c r="B287" s="43"/>
      <c r="C287" s="47"/>
      <c r="D287" s="83"/>
      <c r="E287" s="42"/>
      <c r="F287" s="42"/>
      <c r="G287" s="47"/>
      <c r="H287" s="47"/>
      <c r="I287" s="47"/>
      <c r="J287" s="47"/>
      <c r="K287" s="47"/>
      <c r="L287" s="47"/>
      <c r="M287" s="47"/>
      <c r="N287" s="47"/>
      <c r="O287" s="47"/>
    </row>
    <row r="288" spans="1:15">
      <c r="A288" s="42"/>
      <c r="B288" s="43"/>
      <c r="C288" s="47"/>
      <c r="D288" s="83"/>
      <c r="E288" s="42"/>
      <c r="F288" s="42"/>
      <c r="G288" s="47"/>
      <c r="H288" s="47"/>
      <c r="I288" s="47"/>
      <c r="J288" s="47"/>
      <c r="K288" s="47"/>
      <c r="L288" s="47"/>
      <c r="M288" s="47"/>
      <c r="N288" s="47"/>
      <c r="O288" s="47"/>
    </row>
    <row r="289" spans="1:15">
      <c r="A289" s="42"/>
      <c r="B289" s="43"/>
      <c r="C289" s="47"/>
      <c r="D289" s="83"/>
      <c r="E289" s="42"/>
      <c r="F289" s="42"/>
      <c r="G289" s="47"/>
      <c r="H289" s="47"/>
      <c r="I289" s="47"/>
      <c r="J289" s="47"/>
      <c r="K289" s="47"/>
      <c r="L289" s="47"/>
      <c r="M289" s="47"/>
      <c r="N289" s="47"/>
      <c r="O289" s="47"/>
    </row>
    <row r="290" spans="1:15">
      <c r="A290" s="42"/>
      <c r="B290" s="43"/>
      <c r="C290" s="47"/>
      <c r="D290" s="83"/>
      <c r="E290" s="42"/>
      <c r="F290" s="42"/>
      <c r="G290" s="47"/>
      <c r="H290" s="47"/>
      <c r="I290" s="47"/>
      <c r="J290" s="47"/>
      <c r="K290" s="47"/>
      <c r="L290" s="47"/>
      <c r="M290" s="47"/>
      <c r="N290" s="47"/>
      <c r="O290" s="47"/>
    </row>
    <row r="291" spans="1:15">
      <c r="A291" s="42"/>
      <c r="B291" s="43"/>
      <c r="C291" s="47"/>
      <c r="D291" s="83"/>
      <c r="E291" s="42"/>
      <c r="F291" s="42"/>
      <c r="G291" s="47"/>
      <c r="H291" s="47"/>
      <c r="I291" s="47"/>
      <c r="J291" s="47"/>
      <c r="K291" s="47"/>
      <c r="L291" s="47"/>
      <c r="M291" s="47"/>
      <c r="N291" s="47"/>
      <c r="O291" s="47"/>
    </row>
    <row r="292" spans="1:15">
      <c r="A292" s="42"/>
      <c r="B292" s="43"/>
      <c r="C292" s="47"/>
      <c r="D292" s="83"/>
      <c r="E292" s="42"/>
      <c r="F292" s="42"/>
      <c r="G292" s="47"/>
      <c r="H292" s="47"/>
      <c r="I292" s="47"/>
      <c r="J292" s="47"/>
      <c r="K292" s="47"/>
      <c r="L292" s="47"/>
      <c r="M292" s="47"/>
      <c r="N292" s="47"/>
      <c r="O292" s="47"/>
    </row>
    <row r="293" spans="1:15">
      <c r="A293" s="42"/>
      <c r="B293" s="43"/>
      <c r="C293" s="47"/>
      <c r="D293" s="83"/>
      <c r="E293" s="42"/>
      <c r="F293" s="42"/>
      <c r="G293" s="47"/>
      <c r="H293" s="47"/>
      <c r="I293" s="47"/>
      <c r="J293" s="47"/>
      <c r="K293" s="47"/>
      <c r="L293" s="47"/>
      <c r="M293" s="47"/>
      <c r="N293" s="47"/>
      <c r="O293" s="47"/>
    </row>
    <row r="294" spans="1:15">
      <c r="A294" s="42"/>
      <c r="B294" s="43"/>
      <c r="C294" s="47"/>
      <c r="D294" s="83"/>
      <c r="E294" s="42"/>
      <c r="F294" s="42"/>
      <c r="G294" s="47"/>
      <c r="H294" s="47"/>
      <c r="I294" s="47"/>
      <c r="J294" s="47"/>
      <c r="K294" s="47"/>
      <c r="L294" s="47"/>
      <c r="M294" s="47"/>
      <c r="N294" s="47"/>
      <c r="O294" s="47"/>
    </row>
    <row r="295" spans="1:15">
      <c r="A295" s="42"/>
      <c r="B295" s="43"/>
      <c r="C295" s="47"/>
      <c r="D295" s="83"/>
      <c r="E295" s="42"/>
      <c r="F295" s="42"/>
      <c r="G295" s="47"/>
      <c r="H295" s="47"/>
      <c r="I295" s="47"/>
      <c r="J295" s="47"/>
      <c r="K295" s="47"/>
      <c r="L295" s="47"/>
      <c r="M295" s="47"/>
      <c r="N295" s="47"/>
      <c r="O295" s="47"/>
    </row>
    <row r="296" spans="1:15">
      <c r="A296" s="42"/>
      <c r="B296" s="43"/>
      <c r="C296" s="47"/>
      <c r="D296" s="83"/>
      <c r="E296" s="42"/>
      <c r="F296" s="42"/>
      <c r="G296" s="47"/>
      <c r="H296" s="47"/>
      <c r="I296" s="47"/>
      <c r="J296" s="47"/>
      <c r="K296" s="47"/>
      <c r="L296" s="47"/>
      <c r="M296" s="47"/>
      <c r="N296" s="47"/>
      <c r="O296" s="47"/>
    </row>
    <row r="297" spans="1:15">
      <c r="A297" s="42"/>
      <c r="B297" s="43"/>
      <c r="C297" s="47"/>
      <c r="D297" s="83"/>
      <c r="E297" s="42"/>
      <c r="F297" s="42"/>
      <c r="G297" s="47"/>
      <c r="H297" s="47"/>
      <c r="I297" s="47"/>
      <c r="J297" s="47"/>
      <c r="K297" s="47"/>
      <c r="L297" s="47"/>
      <c r="M297" s="47"/>
      <c r="N297" s="47"/>
      <c r="O297" s="47"/>
    </row>
    <row r="298" spans="1:15">
      <c r="A298" s="42"/>
      <c r="B298" s="43"/>
      <c r="C298" s="47"/>
      <c r="D298" s="83"/>
      <c r="E298" s="42"/>
      <c r="F298" s="42"/>
      <c r="G298" s="47"/>
      <c r="H298" s="47"/>
      <c r="I298" s="47"/>
      <c r="J298" s="47"/>
      <c r="K298" s="47"/>
      <c r="L298" s="47"/>
      <c r="M298" s="47"/>
      <c r="N298" s="47"/>
      <c r="O298" s="47"/>
    </row>
    <row r="299" spans="1:15">
      <c r="A299" s="42"/>
      <c r="B299" s="43"/>
      <c r="C299" s="47"/>
      <c r="D299" s="83"/>
      <c r="E299" s="42"/>
      <c r="F299" s="42"/>
      <c r="G299" s="47"/>
      <c r="H299" s="47"/>
      <c r="I299" s="47"/>
      <c r="J299" s="47"/>
      <c r="K299" s="47"/>
      <c r="L299" s="47"/>
      <c r="M299" s="47"/>
      <c r="N299" s="47"/>
      <c r="O299" s="47"/>
    </row>
    <row r="300" spans="1:15">
      <c r="A300" s="42"/>
      <c r="B300" s="43"/>
      <c r="C300" s="47"/>
      <c r="D300" s="83"/>
      <c r="E300" s="42"/>
      <c r="F300" s="42"/>
      <c r="G300" s="47"/>
      <c r="H300" s="47"/>
      <c r="I300" s="47"/>
      <c r="J300" s="47"/>
      <c r="K300" s="47"/>
      <c r="L300" s="47"/>
      <c r="M300" s="47"/>
      <c r="N300" s="47"/>
      <c r="O300" s="47"/>
    </row>
    <row r="301" spans="1:15">
      <c r="A301" s="42"/>
      <c r="B301" s="43"/>
      <c r="C301" s="47"/>
      <c r="D301" s="83"/>
      <c r="E301" s="42"/>
      <c r="F301" s="42"/>
      <c r="G301" s="47"/>
      <c r="H301" s="47"/>
      <c r="I301" s="47"/>
      <c r="J301" s="47"/>
      <c r="K301" s="47"/>
      <c r="L301" s="47"/>
      <c r="M301" s="47"/>
      <c r="N301" s="47"/>
      <c r="O301" s="47"/>
    </row>
    <row r="302" spans="1:15">
      <c r="A302" s="42"/>
      <c r="B302" s="43"/>
      <c r="C302" s="47"/>
      <c r="D302" s="83"/>
      <c r="E302" s="42"/>
      <c r="F302" s="42"/>
      <c r="G302" s="47"/>
      <c r="H302" s="47"/>
      <c r="I302" s="47"/>
      <c r="J302" s="47"/>
      <c r="K302" s="47"/>
      <c r="L302" s="47"/>
      <c r="M302" s="47"/>
      <c r="N302" s="47"/>
      <c r="O302" s="47"/>
    </row>
    <row r="303" spans="1:15">
      <c r="A303" s="42"/>
      <c r="B303" s="43"/>
      <c r="C303" s="47"/>
      <c r="D303" s="83"/>
      <c r="E303" s="42"/>
      <c r="F303" s="42"/>
      <c r="G303" s="47"/>
      <c r="H303" s="47"/>
      <c r="I303" s="47"/>
      <c r="J303" s="47"/>
      <c r="K303" s="47"/>
      <c r="L303" s="47"/>
      <c r="M303" s="47"/>
      <c r="N303" s="47"/>
      <c r="O303" s="47"/>
    </row>
    <row r="304" spans="1:15">
      <c r="A304" s="42"/>
      <c r="B304" s="43"/>
      <c r="C304" s="47"/>
      <c r="D304" s="83"/>
      <c r="E304" s="42"/>
      <c r="F304" s="42"/>
      <c r="G304" s="47"/>
      <c r="H304" s="47"/>
      <c r="I304" s="47"/>
      <c r="J304" s="47"/>
      <c r="K304" s="47"/>
      <c r="L304" s="47"/>
      <c r="M304" s="47"/>
      <c r="N304" s="47"/>
      <c r="O304" s="47"/>
    </row>
    <row r="305" spans="1:15">
      <c r="A305" s="42"/>
      <c r="B305" s="43"/>
      <c r="C305" s="47"/>
      <c r="D305" s="83"/>
      <c r="E305" s="42"/>
      <c r="F305" s="42"/>
      <c r="G305" s="47"/>
      <c r="H305" s="47"/>
      <c r="I305" s="47"/>
      <c r="J305" s="47"/>
      <c r="K305" s="47"/>
      <c r="L305" s="47"/>
      <c r="M305" s="47"/>
      <c r="N305" s="47"/>
      <c r="O305" s="47"/>
    </row>
    <row r="306" spans="1:15">
      <c r="A306" s="42"/>
      <c r="B306" s="43"/>
      <c r="C306" s="47"/>
      <c r="D306" s="83"/>
      <c r="E306" s="42"/>
      <c r="F306" s="42"/>
      <c r="G306" s="47"/>
      <c r="H306" s="47"/>
      <c r="I306" s="47"/>
      <c r="J306" s="47"/>
      <c r="K306" s="47"/>
      <c r="L306" s="47"/>
      <c r="M306" s="47"/>
      <c r="N306" s="47"/>
      <c r="O306" s="47"/>
    </row>
    <row r="307" spans="1:15">
      <c r="A307" s="42"/>
      <c r="B307" s="43"/>
      <c r="C307" s="47"/>
      <c r="D307" s="83"/>
      <c r="E307" s="42"/>
      <c r="F307" s="42"/>
      <c r="G307" s="47"/>
      <c r="H307" s="47"/>
      <c r="I307" s="47"/>
      <c r="J307" s="47"/>
      <c r="K307" s="47"/>
      <c r="L307" s="47"/>
      <c r="M307" s="47"/>
      <c r="N307" s="47"/>
      <c r="O307" s="47"/>
    </row>
    <row r="308" spans="1:15">
      <c r="A308" s="42"/>
      <c r="B308" s="43"/>
      <c r="C308" s="47"/>
      <c r="D308" s="83"/>
      <c r="E308" s="42"/>
      <c r="F308" s="42"/>
      <c r="G308" s="47"/>
      <c r="H308" s="47"/>
      <c r="I308" s="47"/>
      <c r="J308" s="47"/>
      <c r="K308" s="47"/>
      <c r="L308" s="47"/>
      <c r="M308" s="47"/>
      <c r="N308" s="47"/>
      <c r="O308" s="47"/>
    </row>
    <row r="309" spans="1:15">
      <c r="A309" s="42"/>
      <c r="B309" s="43"/>
      <c r="C309" s="47"/>
      <c r="D309" s="83"/>
      <c r="E309" s="42"/>
      <c r="F309" s="42"/>
      <c r="G309" s="47"/>
      <c r="H309" s="47"/>
      <c r="I309" s="47"/>
      <c r="J309" s="47"/>
      <c r="K309" s="47"/>
      <c r="L309" s="47"/>
      <c r="M309" s="47"/>
      <c r="N309" s="47"/>
      <c r="O309" s="47"/>
    </row>
    <row r="310" spans="1:15">
      <c r="A310" s="42"/>
      <c r="B310" s="43"/>
      <c r="C310" s="47"/>
      <c r="D310" s="83"/>
      <c r="E310" s="42"/>
      <c r="F310" s="42"/>
      <c r="G310" s="47"/>
      <c r="H310" s="47"/>
      <c r="I310" s="47"/>
      <c r="J310" s="47"/>
      <c r="K310" s="47"/>
      <c r="L310" s="47"/>
      <c r="M310" s="47"/>
      <c r="N310" s="47"/>
      <c r="O310" s="47"/>
    </row>
    <row r="311" spans="1:15">
      <c r="A311" s="42"/>
      <c r="B311" s="43"/>
      <c r="C311" s="47"/>
      <c r="D311" s="83"/>
      <c r="E311" s="42"/>
      <c r="F311" s="42"/>
      <c r="G311" s="47"/>
      <c r="H311" s="47"/>
      <c r="I311" s="47"/>
      <c r="J311" s="47"/>
      <c r="K311" s="47"/>
      <c r="L311" s="47"/>
      <c r="M311" s="47"/>
      <c r="N311" s="47"/>
      <c r="O311" s="47"/>
    </row>
    <row r="312" spans="1:15">
      <c r="A312" s="42"/>
      <c r="B312" s="43"/>
      <c r="C312" s="47"/>
      <c r="D312" s="83"/>
      <c r="E312" s="42"/>
      <c r="F312" s="42"/>
      <c r="G312" s="47"/>
      <c r="H312" s="47"/>
      <c r="I312" s="47"/>
      <c r="J312" s="47"/>
      <c r="K312" s="47"/>
      <c r="L312" s="47"/>
      <c r="M312" s="47"/>
      <c r="N312" s="47"/>
      <c r="O312" s="47"/>
    </row>
    <row r="313" spans="1:15">
      <c r="A313" s="42"/>
      <c r="B313" s="43"/>
      <c r="C313" s="47"/>
      <c r="D313" s="83"/>
      <c r="E313" s="42"/>
      <c r="F313" s="42"/>
      <c r="G313" s="47"/>
      <c r="H313" s="47"/>
      <c r="I313" s="47"/>
      <c r="J313" s="47"/>
      <c r="K313" s="47"/>
      <c r="L313" s="47"/>
      <c r="M313" s="47"/>
      <c r="N313" s="47"/>
      <c r="O313" s="47"/>
    </row>
    <row r="314" spans="1:15">
      <c r="A314" s="42"/>
      <c r="B314" s="43"/>
      <c r="C314" s="47"/>
      <c r="D314" s="83"/>
      <c r="E314" s="42"/>
      <c r="F314" s="42"/>
      <c r="G314" s="47"/>
      <c r="H314" s="47"/>
      <c r="I314" s="47"/>
      <c r="J314" s="47"/>
      <c r="K314" s="47"/>
      <c r="L314" s="47"/>
      <c r="M314" s="47"/>
      <c r="N314" s="47"/>
      <c r="O314" s="47"/>
    </row>
    <row r="315" spans="1:15">
      <c r="A315" s="42"/>
      <c r="B315" s="43"/>
      <c r="C315" s="47"/>
      <c r="D315" s="83"/>
      <c r="E315" s="42"/>
      <c r="F315" s="42"/>
      <c r="G315" s="47"/>
      <c r="H315" s="47"/>
      <c r="I315" s="47"/>
      <c r="J315" s="47"/>
      <c r="K315" s="47"/>
      <c r="L315" s="47"/>
      <c r="M315" s="47"/>
      <c r="N315" s="47"/>
      <c r="O315" s="47"/>
    </row>
    <row r="316" spans="1:15">
      <c r="A316" s="42"/>
      <c r="B316" s="43"/>
      <c r="C316" s="47"/>
      <c r="D316" s="83"/>
      <c r="E316" s="42"/>
      <c r="F316" s="42"/>
      <c r="G316" s="47"/>
      <c r="H316" s="47"/>
      <c r="I316" s="47"/>
      <c r="J316" s="47"/>
      <c r="K316" s="47"/>
      <c r="L316" s="47"/>
      <c r="M316" s="47"/>
      <c r="N316" s="47"/>
      <c r="O316" s="47"/>
    </row>
    <row r="317" spans="1:15">
      <c r="A317" s="42"/>
      <c r="B317" s="43"/>
      <c r="C317" s="47"/>
      <c r="D317" s="83"/>
      <c r="E317" s="42"/>
      <c r="F317" s="42"/>
      <c r="G317" s="47"/>
      <c r="H317" s="47"/>
      <c r="I317" s="47"/>
      <c r="J317" s="47"/>
      <c r="K317" s="47"/>
      <c r="L317" s="47"/>
      <c r="M317" s="47"/>
      <c r="N317" s="47"/>
      <c r="O317" s="47"/>
    </row>
    <row r="318" spans="1:15">
      <c r="A318" s="42"/>
      <c r="B318" s="43"/>
      <c r="C318" s="47"/>
      <c r="D318" s="83"/>
      <c r="E318" s="42"/>
      <c r="F318" s="42"/>
      <c r="G318" s="47"/>
      <c r="H318" s="47"/>
      <c r="I318" s="47"/>
      <c r="J318" s="47"/>
      <c r="K318" s="47"/>
      <c r="L318" s="47"/>
      <c r="M318" s="47"/>
      <c r="N318" s="47"/>
      <c r="O318" s="47"/>
    </row>
    <row r="319" spans="1:15">
      <c r="A319" s="42"/>
      <c r="B319" s="43"/>
      <c r="C319" s="47"/>
      <c r="D319" s="83"/>
      <c r="E319" s="42"/>
      <c r="F319" s="42"/>
      <c r="G319" s="47"/>
      <c r="H319" s="47"/>
      <c r="I319" s="47"/>
      <c r="J319" s="47"/>
      <c r="K319" s="47"/>
      <c r="L319" s="47"/>
      <c r="M319" s="47"/>
      <c r="N319" s="47"/>
      <c r="O319" s="47"/>
    </row>
    <row r="320" spans="1:15">
      <c r="A320" s="42"/>
      <c r="B320" s="43"/>
      <c r="C320" s="47"/>
      <c r="D320" s="83"/>
      <c r="E320" s="42"/>
      <c r="F320" s="42"/>
      <c r="G320" s="47"/>
      <c r="H320" s="47"/>
      <c r="I320" s="47"/>
      <c r="J320" s="47"/>
      <c r="K320" s="47"/>
      <c r="L320" s="47"/>
      <c r="M320" s="47"/>
      <c r="N320" s="47"/>
      <c r="O320" s="47"/>
    </row>
    <row r="321" spans="1:15">
      <c r="A321" s="42"/>
      <c r="B321" s="43"/>
      <c r="C321" s="47"/>
      <c r="D321" s="83"/>
      <c r="E321" s="42"/>
      <c r="F321" s="42"/>
      <c r="G321" s="47"/>
      <c r="H321" s="47"/>
      <c r="I321" s="47"/>
      <c r="J321" s="47"/>
      <c r="K321" s="47"/>
      <c r="L321" s="47"/>
      <c r="M321" s="47"/>
      <c r="N321" s="47"/>
      <c r="O321" s="47"/>
    </row>
    <row r="322" spans="1:15">
      <c r="A322" s="42"/>
      <c r="B322" s="43"/>
      <c r="C322" s="47"/>
      <c r="D322" s="83"/>
      <c r="E322" s="42"/>
      <c r="F322" s="42"/>
      <c r="G322" s="47"/>
      <c r="H322" s="47"/>
      <c r="I322" s="47"/>
      <c r="J322" s="47"/>
      <c r="K322" s="47"/>
      <c r="L322" s="47"/>
      <c r="M322" s="47"/>
      <c r="N322" s="47"/>
      <c r="O322" s="47"/>
    </row>
    <row r="323" spans="1:15">
      <c r="A323" s="42"/>
      <c r="B323" s="43"/>
      <c r="C323" s="47"/>
      <c r="D323" s="83"/>
      <c r="E323" s="42"/>
      <c r="F323" s="42"/>
      <c r="G323" s="47"/>
      <c r="H323" s="47"/>
      <c r="I323" s="47"/>
      <c r="J323" s="47"/>
      <c r="K323" s="47"/>
      <c r="L323" s="47"/>
      <c r="M323" s="47"/>
      <c r="N323" s="47"/>
      <c r="O323" s="47"/>
    </row>
    <row r="324" spans="1:15">
      <c r="A324" s="42"/>
      <c r="B324" s="43"/>
      <c r="C324" s="47"/>
      <c r="D324" s="83"/>
      <c r="E324" s="42"/>
      <c r="F324" s="42"/>
      <c r="G324" s="47"/>
      <c r="H324" s="47"/>
      <c r="I324" s="47"/>
      <c r="J324" s="47"/>
      <c r="K324" s="47"/>
      <c r="L324" s="47"/>
      <c r="M324" s="47"/>
      <c r="N324" s="47"/>
      <c r="O324" s="47"/>
    </row>
  </sheetData>
  <sortState ref="A85:CY95">
    <sortCondition ref="C85:C95"/>
  </sortState>
  <mergeCells count="25">
    <mergeCell ref="A1:S1"/>
    <mergeCell ref="A2:S2"/>
    <mergeCell ref="P3:Q4"/>
    <mergeCell ref="R3:S4"/>
    <mergeCell ref="P5:P6"/>
    <mergeCell ref="Q5:Q6"/>
    <mergeCell ref="R5:R6"/>
    <mergeCell ref="S5:S6"/>
    <mergeCell ref="A3:A6"/>
    <mergeCell ref="B3:B6"/>
    <mergeCell ref="G3:O3"/>
    <mergeCell ref="C3:C6"/>
    <mergeCell ref="D3:D6"/>
    <mergeCell ref="A96:C96"/>
    <mergeCell ref="K5:N5"/>
    <mergeCell ref="G4:N4"/>
    <mergeCell ref="O4:O6"/>
    <mergeCell ref="E3:E6"/>
    <mergeCell ref="F3:F6"/>
    <mergeCell ref="G5:J5"/>
    <mergeCell ref="A83:C83"/>
    <mergeCell ref="A46:C46"/>
    <mergeCell ref="A84:S84"/>
    <mergeCell ref="A47:S47"/>
    <mergeCell ref="A7:S7"/>
  </mergeCells>
  <phoneticPr fontId="3" type="noConversion"/>
  <pageMargins left="0.2" right="0.19" top="0.17" bottom="0.32" header="0.15748031496062992" footer="0.49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360"/>
  <sheetViews>
    <sheetView topLeftCell="B1" zoomScale="110" zoomScaleNormal="110" workbookViewId="0">
      <pane ySplit="6" topLeftCell="A85" activePane="bottomLeft" state="frozen"/>
      <selection pane="bottomLeft" activeCell="F108" sqref="F108"/>
    </sheetView>
  </sheetViews>
  <sheetFormatPr defaultColWidth="9.140625" defaultRowHeight="12.75"/>
  <cols>
    <col min="1" max="1" width="5.28515625" style="101" hidden="1" customWidth="1"/>
    <col min="2" max="2" width="9.5703125" style="101" customWidth="1"/>
    <col min="3" max="3" width="48.7109375" style="101" customWidth="1"/>
    <col min="4" max="4" width="7.85546875" style="101" customWidth="1"/>
    <col min="5" max="5" width="8.140625" style="101" customWidth="1"/>
    <col min="6" max="6" width="9.85546875" style="101" customWidth="1"/>
    <col min="7" max="7" width="8.85546875" style="101" customWidth="1"/>
    <col min="8" max="8" width="6.42578125" style="101" customWidth="1"/>
    <col min="9" max="9" width="8.85546875" style="101" customWidth="1"/>
    <col min="10" max="10" width="9.28515625" style="112" customWidth="1"/>
    <col min="11" max="11" width="6.140625" style="101" customWidth="1"/>
    <col min="12" max="12" width="9.140625" style="101" customWidth="1"/>
    <col min="13" max="13" width="12.42578125" style="101" customWidth="1"/>
    <col min="14" max="14" width="12.5703125" style="101" customWidth="1"/>
    <col min="15" max="15" width="11.5703125" style="101" customWidth="1"/>
    <col min="16" max="16" width="11.85546875" style="101" customWidth="1"/>
    <col min="17" max="16384" width="9.140625" style="101"/>
  </cols>
  <sheetData>
    <row r="1" spans="1:16" ht="18.75" customHeight="1">
      <c r="A1" s="214" t="s">
        <v>210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1:16" ht="18.75" customHeight="1">
      <c r="A2" s="215" t="s">
        <v>28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</row>
    <row r="3" spans="1:16" ht="12.75" customHeight="1">
      <c r="A3" s="199" t="s">
        <v>0</v>
      </c>
      <c r="B3" s="199" t="s">
        <v>1</v>
      </c>
      <c r="C3" s="199" t="s">
        <v>13</v>
      </c>
      <c r="D3" s="199" t="s">
        <v>66</v>
      </c>
      <c r="E3" s="199" t="s">
        <v>3</v>
      </c>
      <c r="F3" s="199" t="s">
        <v>59</v>
      </c>
      <c r="G3" s="218" t="s">
        <v>4</v>
      </c>
      <c r="H3" s="219"/>
      <c r="I3" s="219"/>
      <c r="J3" s="219"/>
      <c r="K3" s="219"/>
      <c r="L3" s="220"/>
      <c r="M3" s="179" t="s">
        <v>211</v>
      </c>
      <c r="N3" s="180"/>
      <c r="O3" s="179" t="s">
        <v>212</v>
      </c>
      <c r="P3" s="180"/>
    </row>
    <row r="4" spans="1:16" ht="13.15" customHeight="1">
      <c r="A4" s="200"/>
      <c r="B4" s="200"/>
      <c r="C4" s="200"/>
      <c r="D4" s="200"/>
      <c r="E4" s="200"/>
      <c r="F4" s="200"/>
      <c r="G4" s="210" t="s">
        <v>6</v>
      </c>
      <c r="H4" s="211"/>
      <c r="I4" s="211"/>
      <c r="J4" s="211"/>
      <c r="K4" s="212"/>
      <c r="L4" s="206" t="s">
        <v>159</v>
      </c>
      <c r="M4" s="181"/>
      <c r="N4" s="182"/>
      <c r="O4" s="181"/>
      <c r="P4" s="182"/>
    </row>
    <row r="5" spans="1:16" ht="12.75" customHeight="1">
      <c r="A5" s="200"/>
      <c r="B5" s="200"/>
      <c r="C5" s="200"/>
      <c r="D5" s="200"/>
      <c r="E5" s="200"/>
      <c r="F5" s="200"/>
      <c r="G5" s="210" t="s">
        <v>31</v>
      </c>
      <c r="H5" s="212"/>
      <c r="I5" s="210" t="s">
        <v>32</v>
      </c>
      <c r="J5" s="211"/>
      <c r="K5" s="212"/>
      <c r="L5" s="207"/>
      <c r="M5" s="183" t="s">
        <v>213</v>
      </c>
      <c r="N5" s="183" t="s">
        <v>214</v>
      </c>
      <c r="O5" s="183" t="s">
        <v>213</v>
      </c>
      <c r="P5" s="183" t="s">
        <v>214</v>
      </c>
    </row>
    <row r="6" spans="1:16" ht="43.15" customHeight="1">
      <c r="A6" s="201"/>
      <c r="B6" s="201"/>
      <c r="C6" s="201"/>
      <c r="D6" s="201"/>
      <c r="E6" s="201"/>
      <c r="F6" s="201"/>
      <c r="G6" s="96" t="s">
        <v>33</v>
      </c>
      <c r="H6" s="96" t="s">
        <v>60</v>
      </c>
      <c r="I6" s="94" t="s">
        <v>34</v>
      </c>
      <c r="J6" s="71" t="s">
        <v>95</v>
      </c>
      <c r="K6" s="96" t="s">
        <v>60</v>
      </c>
      <c r="L6" s="208"/>
      <c r="M6" s="184"/>
      <c r="N6" s="184"/>
      <c r="O6" s="184"/>
      <c r="P6" s="184"/>
    </row>
    <row r="7" spans="1:16" ht="12.75" customHeight="1">
      <c r="A7" s="198" t="s">
        <v>5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7"/>
    </row>
    <row r="8" spans="1:16" ht="36">
      <c r="A8" s="128"/>
      <c r="B8" s="129" t="s">
        <v>61</v>
      </c>
      <c r="C8" s="129" t="s">
        <v>62</v>
      </c>
      <c r="D8" s="130">
        <v>0</v>
      </c>
      <c r="E8" s="130">
        <v>81</v>
      </c>
      <c r="F8" s="131"/>
      <c r="G8" s="132"/>
      <c r="H8" s="132"/>
      <c r="I8" s="132"/>
      <c r="J8" s="133"/>
      <c r="K8" s="132"/>
      <c r="L8" s="134">
        <v>30</v>
      </c>
      <c r="M8" s="135"/>
      <c r="N8" s="135"/>
      <c r="O8" s="135">
        <v>185</v>
      </c>
      <c r="P8" s="135">
        <v>120</v>
      </c>
    </row>
    <row r="9" spans="1:16" ht="24">
      <c r="A9" s="8"/>
      <c r="B9" s="90" t="s">
        <v>14</v>
      </c>
      <c r="C9" s="90" t="s">
        <v>63</v>
      </c>
      <c r="D9" s="4">
        <v>0</v>
      </c>
      <c r="E9" s="4">
        <v>51</v>
      </c>
      <c r="F9" s="5"/>
      <c r="G9" s="1"/>
      <c r="H9" s="1"/>
      <c r="I9" s="1"/>
      <c r="J9" s="20"/>
      <c r="K9" s="1"/>
      <c r="L9" s="2">
        <v>29</v>
      </c>
      <c r="M9" s="135"/>
      <c r="N9" s="135"/>
      <c r="O9" s="135">
        <v>154</v>
      </c>
      <c r="P9" s="135">
        <v>122</v>
      </c>
    </row>
    <row r="10" spans="1:16">
      <c r="A10" s="8"/>
      <c r="B10" s="37" t="s">
        <v>86</v>
      </c>
      <c r="C10" s="102" t="s">
        <v>124</v>
      </c>
      <c r="D10" s="4">
        <v>0</v>
      </c>
      <c r="E10" s="4">
        <v>10</v>
      </c>
      <c r="F10" s="5"/>
      <c r="G10" s="1"/>
      <c r="H10" s="1"/>
      <c r="I10" s="1"/>
      <c r="J10" s="20"/>
      <c r="K10" s="1"/>
      <c r="L10" s="64">
        <v>2</v>
      </c>
      <c r="M10" s="135"/>
      <c r="N10" s="135"/>
      <c r="O10" s="135">
        <v>158</v>
      </c>
      <c r="P10" s="135">
        <v>154</v>
      </c>
    </row>
    <row r="11" spans="1:16">
      <c r="A11" s="8"/>
      <c r="B11" s="90" t="s">
        <v>87</v>
      </c>
      <c r="C11" s="90" t="s">
        <v>160</v>
      </c>
      <c r="D11" s="4">
        <v>0</v>
      </c>
      <c r="E11" s="4">
        <v>23</v>
      </c>
      <c r="F11" s="5"/>
      <c r="G11" s="1"/>
      <c r="H11" s="1"/>
      <c r="I11" s="1"/>
      <c r="J11" s="20"/>
      <c r="K11" s="1"/>
      <c r="L11" s="64">
        <v>9</v>
      </c>
      <c r="M11" s="135"/>
      <c r="N11" s="135"/>
      <c r="O11" s="135">
        <v>164</v>
      </c>
      <c r="P11" s="135">
        <v>132</v>
      </c>
    </row>
    <row r="12" spans="1:16" ht="39" customHeight="1">
      <c r="A12" s="8"/>
      <c r="B12" s="37" t="s">
        <v>106</v>
      </c>
      <c r="C12" s="102" t="s">
        <v>107</v>
      </c>
      <c r="D12" s="4">
        <v>0</v>
      </c>
      <c r="E12" s="4">
        <v>48</v>
      </c>
      <c r="F12" s="5"/>
      <c r="G12" s="1"/>
      <c r="H12" s="1"/>
      <c r="I12" s="1"/>
      <c r="J12" s="20"/>
      <c r="K12" s="1"/>
      <c r="L12" s="64">
        <v>16</v>
      </c>
      <c r="M12" s="135"/>
      <c r="N12" s="135"/>
      <c r="O12" s="135">
        <v>230</v>
      </c>
      <c r="P12" s="135">
        <v>124</v>
      </c>
    </row>
    <row r="13" spans="1:16" ht="24">
      <c r="A13" s="8"/>
      <c r="B13" s="37" t="s">
        <v>108</v>
      </c>
      <c r="C13" s="102" t="s">
        <v>109</v>
      </c>
      <c r="D13" s="4">
        <v>0</v>
      </c>
      <c r="E13" s="4">
        <v>48</v>
      </c>
      <c r="F13" s="5"/>
      <c r="G13" s="1"/>
      <c r="H13" s="1"/>
      <c r="I13" s="1"/>
      <c r="J13" s="20"/>
      <c r="K13" s="1"/>
      <c r="L13" s="64">
        <v>16</v>
      </c>
      <c r="M13" s="135"/>
      <c r="N13" s="135"/>
      <c r="O13" s="135">
        <v>189</v>
      </c>
      <c r="P13" s="135">
        <v>122</v>
      </c>
    </row>
    <row r="14" spans="1:16">
      <c r="A14" s="8"/>
      <c r="B14" s="37" t="s">
        <v>91</v>
      </c>
      <c r="C14" s="102" t="s">
        <v>90</v>
      </c>
      <c r="D14" s="4">
        <v>0</v>
      </c>
      <c r="E14" s="4">
        <v>3</v>
      </c>
      <c r="F14" s="5"/>
      <c r="G14" s="1"/>
      <c r="H14" s="1"/>
      <c r="I14" s="1"/>
      <c r="J14" s="20"/>
      <c r="K14" s="1"/>
      <c r="L14" s="64"/>
      <c r="M14" s="135"/>
      <c r="N14" s="135"/>
      <c r="O14" s="135"/>
      <c r="P14" s="135"/>
    </row>
    <row r="15" spans="1:16" ht="24">
      <c r="A15" s="3"/>
      <c r="B15" s="91" t="s">
        <v>53</v>
      </c>
      <c r="C15" s="90" t="s">
        <v>36</v>
      </c>
      <c r="D15" s="4">
        <v>0</v>
      </c>
      <c r="E15" s="4">
        <v>4</v>
      </c>
      <c r="F15" s="5"/>
      <c r="G15" s="1"/>
      <c r="H15" s="1"/>
      <c r="I15" s="1"/>
      <c r="J15" s="20"/>
      <c r="K15" s="1"/>
      <c r="L15" s="64"/>
      <c r="M15" s="135"/>
      <c r="N15" s="135"/>
      <c r="O15" s="135"/>
      <c r="P15" s="135"/>
    </row>
    <row r="16" spans="1:16" ht="24">
      <c r="A16" s="3"/>
      <c r="B16" s="37" t="s">
        <v>143</v>
      </c>
      <c r="C16" s="102" t="s">
        <v>122</v>
      </c>
      <c r="D16" s="4">
        <v>0</v>
      </c>
      <c r="E16" s="4">
        <v>8</v>
      </c>
      <c r="F16" s="5"/>
      <c r="G16" s="1"/>
      <c r="H16" s="1"/>
      <c r="I16" s="1"/>
      <c r="J16" s="20"/>
      <c r="K16" s="1"/>
      <c r="L16" s="64"/>
      <c r="M16" s="135"/>
      <c r="N16" s="135"/>
      <c r="O16" s="135"/>
      <c r="P16" s="135"/>
    </row>
    <row r="17" spans="1:16" ht="24">
      <c r="A17" s="84"/>
      <c r="B17" s="92" t="s">
        <v>15</v>
      </c>
      <c r="C17" s="85" t="s">
        <v>55</v>
      </c>
      <c r="D17" s="62">
        <v>0</v>
      </c>
      <c r="E17" s="62">
        <v>25</v>
      </c>
      <c r="F17" s="9"/>
      <c r="G17" s="64"/>
      <c r="H17" s="64"/>
      <c r="I17" s="64"/>
      <c r="J17" s="20"/>
      <c r="K17" s="64"/>
      <c r="L17" s="64">
        <v>13</v>
      </c>
      <c r="M17" s="135"/>
      <c r="N17" s="135"/>
      <c r="O17" s="135">
        <v>177</v>
      </c>
      <c r="P17" s="135">
        <v>134</v>
      </c>
    </row>
    <row r="18" spans="1:16" ht="15">
      <c r="A18" s="84"/>
      <c r="B18" s="87" t="s">
        <v>146</v>
      </c>
      <c r="C18" s="103" t="s">
        <v>133</v>
      </c>
      <c r="D18" s="62">
        <v>0</v>
      </c>
      <c r="E18" s="62">
        <v>7</v>
      </c>
      <c r="F18" s="9"/>
      <c r="G18" s="1"/>
      <c r="H18" s="1"/>
      <c r="I18" s="64"/>
      <c r="J18" s="20"/>
      <c r="K18" s="7"/>
      <c r="L18" s="64">
        <v>2</v>
      </c>
      <c r="M18" s="136"/>
      <c r="N18" s="135"/>
      <c r="O18" s="135">
        <v>194</v>
      </c>
      <c r="P18" s="135">
        <v>142</v>
      </c>
    </row>
    <row r="19" spans="1:16" ht="15">
      <c r="A19" s="84"/>
      <c r="B19" s="87" t="s">
        <v>146</v>
      </c>
      <c r="C19" s="103" t="s">
        <v>167</v>
      </c>
      <c r="D19" s="62">
        <v>0</v>
      </c>
      <c r="E19" s="62">
        <v>3</v>
      </c>
      <c r="F19" s="9"/>
      <c r="G19" s="1"/>
      <c r="H19" s="1"/>
      <c r="I19" s="64"/>
      <c r="J19" s="20"/>
      <c r="K19" s="7"/>
      <c r="L19" s="64">
        <v>1</v>
      </c>
      <c r="M19" s="137"/>
      <c r="N19" s="135"/>
      <c r="O19" s="135">
        <v>168</v>
      </c>
      <c r="P19" s="135">
        <v>168</v>
      </c>
    </row>
    <row r="20" spans="1:16" ht="24">
      <c r="A20" s="77"/>
      <c r="B20" s="92" t="s">
        <v>56</v>
      </c>
      <c r="C20" s="92" t="s">
        <v>51</v>
      </c>
      <c r="D20" s="127">
        <v>10</v>
      </c>
      <c r="E20" s="62">
        <v>129</v>
      </c>
      <c r="F20" s="9">
        <f t="shared" ref="F20:F25" si="0">E20/D20</f>
        <v>12.9</v>
      </c>
      <c r="G20" s="1"/>
      <c r="H20" s="1"/>
      <c r="I20" s="64">
        <v>10</v>
      </c>
      <c r="J20" s="20"/>
      <c r="K20" s="7">
        <v>1</v>
      </c>
      <c r="L20" s="64">
        <v>23</v>
      </c>
      <c r="M20" s="135">
        <v>266</v>
      </c>
      <c r="N20" s="135">
        <v>202</v>
      </c>
      <c r="O20" s="135">
        <v>217</v>
      </c>
      <c r="P20" s="135">
        <v>120</v>
      </c>
    </row>
    <row r="21" spans="1:16" ht="24">
      <c r="A21" s="77"/>
      <c r="B21" s="92" t="s">
        <v>56</v>
      </c>
      <c r="C21" s="92" t="s">
        <v>71</v>
      </c>
      <c r="D21" s="127">
        <v>10</v>
      </c>
      <c r="E21" s="62">
        <v>102</v>
      </c>
      <c r="F21" s="9">
        <f t="shared" si="0"/>
        <v>10.199999999999999</v>
      </c>
      <c r="G21" s="1"/>
      <c r="H21" s="1"/>
      <c r="I21" s="64">
        <v>10</v>
      </c>
      <c r="J21" s="20"/>
      <c r="K21" s="64">
        <v>1</v>
      </c>
      <c r="L21" s="64">
        <v>18</v>
      </c>
      <c r="M21" s="135">
        <v>256</v>
      </c>
      <c r="N21" s="135">
        <v>192</v>
      </c>
      <c r="O21" s="135">
        <v>224</v>
      </c>
      <c r="P21" s="135">
        <v>124</v>
      </c>
    </row>
    <row r="22" spans="1:16">
      <c r="A22" s="77"/>
      <c r="B22" s="92" t="s">
        <v>15</v>
      </c>
      <c r="C22" s="92" t="s">
        <v>93</v>
      </c>
      <c r="D22" s="127">
        <v>10</v>
      </c>
      <c r="E22" s="62">
        <v>79</v>
      </c>
      <c r="F22" s="9">
        <f t="shared" si="0"/>
        <v>7.9</v>
      </c>
      <c r="G22" s="1"/>
      <c r="H22" s="1"/>
      <c r="I22" s="64">
        <v>10</v>
      </c>
      <c r="J22" s="20"/>
      <c r="K22" s="64"/>
      <c r="L22" s="64">
        <v>18</v>
      </c>
      <c r="M22" s="135">
        <v>208</v>
      </c>
      <c r="N22" s="135">
        <v>177</v>
      </c>
      <c r="O22" s="135">
        <v>182</v>
      </c>
      <c r="P22" s="135">
        <v>126</v>
      </c>
    </row>
    <row r="23" spans="1:16">
      <c r="A23" s="77"/>
      <c r="B23" s="92" t="s">
        <v>15</v>
      </c>
      <c r="C23" s="92" t="s">
        <v>37</v>
      </c>
      <c r="D23" s="127">
        <v>5</v>
      </c>
      <c r="E23" s="62">
        <v>29</v>
      </c>
      <c r="F23" s="9">
        <f t="shared" si="0"/>
        <v>5.8</v>
      </c>
      <c r="G23" s="1"/>
      <c r="H23" s="1"/>
      <c r="I23" s="64">
        <v>5</v>
      </c>
      <c r="J23" s="20"/>
      <c r="K23" s="64"/>
      <c r="L23" s="64">
        <v>2</v>
      </c>
      <c r="M23" s="135">
        <v>275</v>
      </c>
      <c r="N23" s="135">
        <v>178</v>
      </c>
      <c r="O23" s="135">
        <v>143</v>
      </c>
      <c r="P23" s="135">
        <v>130</v>
      </c>
    </row>
    <row r="24" spans="1:16">
      <c r="A24" s="77"/>
      <c r="B24" s="92" t="s">
        <v>15</v>
      </c>
      <c r="C24" s="92" t="s">
        <v>38</v>
      </c>
      <c r="D24" s="127">
        <v>5</v>
      </c>
      <c r="E24" s="62">
        <v>35</v>
      </c>
      <c r="F24" s="9">
        <f t="shared" si="0"/>
        <v>7</v>
      </c>
      <c r="G24" s="1"/>
      <c r="H24" s="1"/>
      <c r="I24" s="64">
        <v>5</v>
      </c>
      <c r="J24" s="20"/>
      <c r="K24" s="64">
        <v>1</v>
      </c>
      <c r="L24" s="64">
        <v>4</v>
      </c>
      <c r="M24" s="135">
        <v>280</v>
      </c>
      <c r="N24" s="135">
        <v>179</v>
      </c>
      <c r="O24" s="135">
        <v>197</v>
      </c>
      <c r="P24" s="135">
        <v>142</v>
      </c>
    </row>
    <row r="25" spans="1:16">
      <c r="A25" s="77"/>
      <c r="B25" s="92" t="s">
        <v>15</v>
      </c>
      <c r="C25" s="92" t="s">
        <v>92</v>
      </c>
      <c r="D25" s="127">
        <v>20</v>
      </c>
      <c r="E25" s="62">
        <v>76</v>
      </c>
      <c r="F25" s="9">
        <f t="shared" si="0"/>
        <v>3.8</v>
      </c>
      <c r="G25" s="1"/>
      <c r="H25" s="1"/>
      <c r="I25" s="64">
        <v>20</v>
      </c>
      <c r="J25" s="20">
        <v>2</v>
      </c>
      <c r="K25" s="7">
        <v>2</v>
      </c>
      <c r="L25" s="64">
        <v>6</v>
      </c>
      <c r="M25" s="135">
        <v>227</v>
      </c>
      <c r="N25" s="135">
        <v>167</v>
      </c>
      <c r="O25" s="135">
        <v>160</v>
      </c>
      <c r="P25" s="135">
        <v>113</v>
      </c>
    </row>
    <row r="26" spans="1:16">
      <c r="A26" s="84"/>
      <c r="B26" s="87" t="s">
        <v>146</v>
      </c>
      <c r="C26" s="103" t="s">
        <v>128</v>
      </c>
      <c r="D26" s="62">
        <v>0</v>
      </c>
      <c r="E26" s="62">
        <v>4</v>
      </c>
      <c r="F26" s="9"/>
      <c r="G26" s="1"/>
      <c r="H26" s="1"/>
      <c r="I26" s="64"/>
      <c r="J26" s="20"/>
      <c r="K26" s="7"/>
      <c r="L26" s="64">
        <v>1</v>
      </c>
      <c r="M26" s="135"/>
      <c r="N26" s="135"/>
      <c r="O26" s="135">
        <v>142</v>
      </c>
      <c r="P26" s="135">
        <v>142</v>
      </c>
    </row>
    <row r="27" spans="1:16">
      <c r="A27" s="84"/>
      <c r="B27" s="87" t="s">
        <v>146</v>
      </c>
      <c r="C27" s="103" t="s">
        <v>130</v>
      </c>
      <c r="D27" s="62">
        <v>0</v>
      </c>
      <c r="E27" s="62">
        <v>17</v>
      </c>
      <c r="F27" s="9"/>
      <c r="G27" s="1"/>
      <c r="H27" s="1"/>
      <c r="I27" s="64"/>
      <c r="J27" s="20"/>
      <c r="K27" s="7"/>
      <c r="L27" s="64">
        <v>5</v>
      </c>
      <c r="M27" s="135"/>
      <c r="N27" s="135"/>
      <c r="O27" s="135">
        <v>293</v>
      </c>
      <c r="P27" s="135">
        <v>144</v>
      </c>
    </row>
    <row r="28" spans="1:16" ht="24">
      <c r="A28" s="84"/>
      <c r="B28" s="87" t="s">
        <v>146</v>
      </c>
      <c r="C28" s="103" t="s">
        <v>129</v>
      </c>
      <c r="D28" s="62">
        <v>0</v>
      </c>
      <c r="E28" s="62">
        <v>7</v>
      </c>
      <c r="F28" s="9"/>
      <c r="G28" s="1"/>
      <c r="H28" s="1"/>
      <c r="I28" s="64"/>
      <c r="J28" s="20"/>
      <c r="K28" s="7"/>
      <c r="L28" s="64">
        <v>3</v>
      </c>
      <c r="M28" s="135"/>
      <c r="N28" s="135"/>
      <c r="O28" s="135">
        <v>303</v>
      </c>
      <c r="P28" s="135">
        <v>284</v>
      </c>
    </row>
    <row r="29" spans="1:16" ht="24">
      <c r="A29" s="84"/>
      <c r="B29" s="87" t="s">
        <v>144</v>
      </c>
      <c r="C29" s="103" t="s">
        <v>123</v>
      </c>
      <c r="D29" s="62">
        <v>0</v>
      </c>
      <c r="E29" s="62">
        <v>18</v>
      </c>
      <c r="F29" s="9"/>
      <c r="G29" s="1"/>
      <c r="H29" s="1"/>
      <c r="I29" s="64"/>
      <c r="J29" s="20"/>
      <c r="K29" s="7"/>
      <c r="L29" s="64">
        <v>5</v>
      </c>
      <c r="M29" s="135"/>
      <c r="N29" s="135"/>
      <c r="O29" s="135">
        <v>239</v>
      </c>
      <c r="P29" s="135">
        <v>142</v>
      </c>
    </row>
    <row r="30" spans="1:16" ht="24">
      <c r="A30" s="3"/>
      <c r="B30" s="90" t="s">
        <v>30</v>
      </c>
      <c r="C30" s="91" t="s">
        <v>52</v>
      </c>
      <c r="D30" s="13">
        <v>0</v>
      </c>
      <c r="E30" s="13">
        <v>21</v>
      </c>
      <c r="F30" s="5"/>
      <c r="G30" s="1"/>
      <c r="H30" s="1"/>
      <c r="I30" s="1"/>
      <c r="J30" s="20"/>
      <c r="K30" s="1"/>
      <c r="L30" s="64">
        <v>5</v>
      </c>
      <c r="M30" s="135"/>
      <c r="N30" s="135"/>
      <c r="O30" s="135">
        <v>160</v>
      </c>
      <c r="P30" s="135">
        <v>122</v>
      </c>
    </row>
    <row r="31" spans="1:16" ht="24">
      <c r="A31" s="8"/>
      <c r="B31" s="90" t="s">
        <v>54</v>
      </c>
      <c r="C31" s="90" t="s">
        <v>39</v>
      </c>
      <c r="D31" s="4">
        <v>0</v>
      </c>
      <c r="E31" s="4">
        <v>48</v>
      </c>
      <c r="F31" s="5"/>
      <c r="G31" s="1"/>
      <c r="H31" s="1"/>
      <c r="I31" s="1"/>
      <c r="J31" s="20"/>
      <c r="K31" s="1"/>
      <c r="L31" s="64">
        <v>28</v>
      </c>
      <c r="M31" s="135"/>
      <c r="N31" s="135"/>
      <c r="O31" s="135">
        <v>156</v>
      </c>
      <c r="P31" s="135">
        <v>120</v>
      </c>
    </row>
    <row r="32" spans="1:16">
      <c r="A32" s="3"/>
      <c r="B32" s="90" t="s">
        <v>64</v>
      </c>
      <c r="C32" s="90" t="s">
        <v>65</v>
      </c>
      <c r="D32" s="4">
        <v>0</v>
      </c>
      <c r="E32" s="4">
        <v>69</v>
      </c>
      <c r="F32" s="5"/>
      <c r="G32" s="1"/>
      <c r="H32" s="1"/>
      <c r="I32" s="1"/>
      <c r="J32" s="20"/>
      <c r="K32" s="1"/>
      <c r="L32" s="64">
        <v>43</v>
      </c>
      <c r="M32" s="135"/>
      <c r="N32" s="135"/>
      <c r="O32" s="135">
        <v>236</v>
      </c>
      <c r="P32" s="135">
        <v>122</v>
      </c>
    </row>
    <row r="33" spans="1:16" ht="27" customHeight="1">
      <c r="A33" s="3"/>
      <c r="B33" s="37" t="s">
        <v>145</v>
      </c>
      <c r="C33" s="102" t="s">
        <v>125</v>
      </c>
      <c r="D33" s="4">
        <v>0</v>
      </c>
      <c r="E33" s="4">
        <v>3</v>
      </c>
      <c r="F33" s="5"/>
      <c r="G33" s="1"/>
      <c r="H33" s="1"/>
      <c r="I33" s="1"/>
      <c r="J33" s="20"/>
      <c r="K33" s="1"/>
      <c r="L33" s="64"/>
      <c r="M33" s="5"/>
      <c r="N33" s="5"/>
      <c r="O33" s="4"/>
      <c r="P33" s="4"/>
    </row>
    <row r="34" spans="1:16">
      <c r="A34" s="8"/>
      <c r="B34" s="37" t="s">
        <v>149</v>
      </c>
      <c r="C34" s="102" t="s">
        <v>138</v>
      </c>
      <c r="D34" s="4">
        <v>0</v>
      </c>
      <c r="E34" s="4">
        <v>44</v>
      </c>
      <c r="F34" s="5"/>
      <c r="G34" s="1"/>
      <c r="H34" s="1"/>
      <c r="I34" s="1"/>
      <c r="J34" s="20"/>
      <c r="K34" s="1"/>
      <c r="L34" s="64">
        <v>6</v>
      </c>
      <c r="M34" s="5"/>
      <c r="N34" s="5"/>
      <c r="O34" s="135">
        <v>194</v>
      </c>
      <c r="P34" s="135">
        <v>152</v>
      </c>
    </row>
    <row r="35" spans="1:16">
      <c r="A35" s="8"/>
      <c r="B35" s="37" t="s">
        <v>89</v>
      </c>
      <c r="C35" s="102" t="s">
        <v>88</v>
      </c>
      <c r="D35" s="4">
        <v>0</v>
      </c>
      <c r="E35" s="4">
        <v>10</v>
      </c>
      <c r="F35" s="5"/>
      <c r="G35" s="1"/>
      <c r="H35" s="1"/>
      <c r="I35" s="1"/>
      <c r="J35" s="20"/>
      <c r="K35" s="1"/>
      <c r="L35" s="64"/>
      <c r="M35" s="5"/>
      <c r="N35" s="5"/>
      <c r="O35" s="135"/>
      <c r="P35" s="135"/>
    </row>
    <row r="36" spans="1:16">
      <c r="A36" s="8"/>
      <c r="B36" s="37" t="s">
        <v>103</v>
      </c>
      <c r="C36" s="102" t="s">
        <v>104</v>
      </c>
      <c r="D36" s="4">
        <v>0</v>
      </c>
      <c r="E36" s="4">
        <v>44</v>
      </c>
      <c r="F36" s="5"/>
      <c r="G36" s="1"/>
      <c r="H36" s="1"/>
      <c r="I36" s="1"/>
      <c r="J36" s="20"/>
      <c r="K36" s="1"/>
      <c r="L36" s="64">
        <v>28</v>
      </c>
      <c r="M36" s="5"/>
      <c r="N36" s="5"/>
      <c r="O36" s="135">
        <v>202</v>
      </c>
      <c r="P36" s="135">
        <v>122</v>
      </c>
    </row>
    <row r="37" spans="1:16">
      <c r="A37" s="3"/>
      <c r="B37" s="90" t="s">
        <v>16</v>
      </c>
      <c r="C37" s="90" t="s">
        <v>74</v>
      </c>
      <c r="D37" s="4">
        <v>0</v>
      </c>
      <c r="E37" s="4">
        <v>102</v>
      </c>
      <c r="F37" s="5"/>
      <c r="G37" s="1"/>
      <c r="H37" s="1"/>
      <c r="I37" s="1"/>
      <c r="J37" s="20"/>
      <c r="K37" s="1"/>
      <c r="L37" s="64">
        <v>57</v>
      </c>
      <c r="M37" s="135"/>
      <c r="N37" s="135"/>
      <c r="O37" s="135">
        <v>232</v>
      </c>
      <c r="P37" s="135">
        <v>120</v>
      </c>
    </row>
    <row r="38" spans="1:16">
      <c r="A38" s="104" t="s">
        <v>29</v>
      </c>
      <c r="B38" s="105"/>
      <c r="C38" s="106" t="s">
        <v>9</v>
      </c>
      <c r="D38" s="107">
        <f>SUM(D8:D37)</f>
        <v>60</v>
      </c>
      <c r="E38" s="107">
        <f>SUM(E8:E37)</f>
        <v>1148</v>
      </c>
      <c r="F38" s="108">
        <v>7.5</v>
      </c>
      <c r="G38" s="65">
        <f>SUM(G8:G37)</f>
        <v>0</v>
      </c>
      <c r="H38" s="65">
        <f t="shared" ref="H38:L38" si="1">SUM(H8:H37)</f>
        <v>0</v>
      </c>
      <c r="I38" s="65">
        <f t="shared" si="1"/>
        <v>60</v>
      </c>
      <c r="J38" s="65">
        <f t="shared" si="1"/>
        <v>2</v>
      </c>
      <c r="K38" s="65">
        <f t="shared" si="1"/>
        <v>5</v>
      </c>
      <c r="L38" s="65">
        <f t="shared" si="1"/>
        <v>370</v>
      </c>
      <c r="M38" s="135"/>
      <c r="N38" s="135"/>
      <c r="O38" s="135"/>
      <c r="P38" s="135"/>
    </row>
    <row r="39" spans="1:16">
      <c r="A39" s="216" t="s">
        <v>171</v>
      </c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7"/>
    </row>
    <row r="40" spans="1:16" ht="24">
      <c r="A40" s="3">
        <v>1</v>
      </c>
      <c r="B40" s="93" t="s">
        <v>173</v>
      </c>
      <c r="C40" s="90" t="s">
        <v>172</v>
      </c>
      <c r="D40" s="3">
        <v>0</v>
      </c>
      <c r="E40" s="4">
        <v>149</v>
      </c>
      <c r="F40" s="90"/>
      <c r="G40" s="1"/>
      <c r="H40" s="1"/>
      <c r="I40" s="1"/>
      <c r="J40" s="1"/>
      <c r="K40" s="1"/>
      <c r="L40" s="64">
        <v>74</v>
      </c>
      <c r="M40" s="135"/>
      <c r="N40" s="135"/>
      <c r="O40" s="135">
        <v>248</v>
      </c>
      <c r="P40" s="135">
        <v>122</v>
      </c>
    </row>
    <row r="41" spans="1:16">
      <c r="A41" s="190" t="s">
        <v>203</v>
      </c>
      <c r="B41" s="191"/>
      <c r="C41" s="192"/>
      <c r="D41" s="156">
        <v>0</v>
      </c>
      <c r="E41" s="120">
        <v>149</v>
      </c>
      <c r="F41" s="90"/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12">
        <v>74</v>
      </c>
      <c r="M41" s="135"/>
      <c r="N41" s="135"/>
      <c r="O41" s="135"/>
      <c r="P41" s="135"/>
    </row>
    <row r="42" spans="1:16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</row>
    <row r="43" spans="1:16">
      <c r="J43" s="66"/>
    </row>
    <row r="44" spans="1:16" ht="18.75" customHeight="1">
      <c r="A44" s="214" t="s">
        <v>210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</row>
    <row r="45" spans="1:16" ht="18.75" customHeight="1">
      <c r="A45" s="215" t="s">
        <v>79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</row>
    <row r="46" spans="1:16" ht="12.75" customHeight="1">
      <c r="A46" s="213" t="s">
        <v>0</v>
      </c>
      <c r="B46" s="213" t="s">
        <v>1</v>
      </c>
      <c r="C46" s="213" t="s">
        <v>13</v>
      </c>
      <c r="D46" s="213" t="s">
        <v>66</v>
      </c>
      <c r="E46" s="213" t="s">
        <v>3</v>
      </c>
      <c r="F46" s="199" t="s">
        <v>59</v>
      </c>
      <c r="G46" s="202" t="s">
        <v>4</v>
      </c>
      <c r="H46" s="202"/>
      <c r="I46" s="202"/>
      <c r="J46" s="202"/>
      <c r="K46" s="202"/>
      <c r="L46" s="202"/>
      <c r="M46" s="179" t="s">
        <v>211</v>
      </c>
      <c r="N46" s="180"/>
      <c r="O46" s="179" t="s">
        <v>212</v>
      </c>
      <c r="P46" s="180"/>
    </row>
    <row r="47" spans="1:16">
      <c r="A47" s="213"/>
      <c r="B47" s="213"/>
      <c r="C47" s="213"/>
      <c r="D47" s="213"/>
      <c r="E47" s="213"/>
      <c r="F47" s="200"/>
      <c r="G47" s="203" t="s">
        <v>6</v>
      </c>
      <c r="H47" s="204"/>
      <c r="I47" s="204"/>
      <c r="J47" s="204"/>
      <c r="K47" s="205"/>
      <c r="L47" s="206" t="s">
        <v>35</v>
      </c>
      <c r="M47" s="181"/>
      <c r="N47" s="182"/>
      <c r="O47" s="181"/>
      <c r="P47" s="182"/>
    </row>
    <row r="48" spans="1:16">
      <c r="A48" s="213"/>
      <c r="B48" s="213"/>
      <c r="C48" s="213"/>
      <c r="D48" s="213"/>
      <c r="E48" s="213"/>
      <c r="F48" s="200"/>
      <c r="G48" s="209" t="s">
        <v>31</v>
      </c>
      <c r="H48" s="209"/>
      <c r="I48" s="210" t="s">
        <v>32</v>
      </c>
      <c r="J48" s="211"/>
      <c r="K48" s="212"/>
      <c r="L48" s="207"/>
      <c r="M48" s="183" t="s">
        <v>213</v>
      </c>
      <c r="N48" s="183" t="s">
        <v>214</v>
      </c>
      <c r="O48" s="183" t="s">
        <v>213</v>
      </c>
      <c r="P48" s="183" t="s">
        <v>214</v>
      </c>
    </row>
    <row r="49" spans="1:101" ht="31.5">
      <c r="A49" s="213"/>
      <c r="B49" s="213"/>
      <c r="C49" s="213"/>
      <c r="D49" s="213"/>
      <c r="E49" s="213"/>
      <c r="F49" s="201"/>
      <c r="G49" s="96" t="s">
        <v>33</v>
      </c>
      <c r="H49" s="96" t="s">
        <v>60</v>
      </c>
      <c r="I49" s="94" t="s">
        <v>34</v>
      </c>
      <c r="J49" s="20" t="s">
        <v>17</v>
      </c>
      <c r="K49" s="96" t="s">
        <v>60</v>
      </c>
      <c r="L49" s="208"/>
      <c r="M49" s="184"/>
      <c r="N49" s="184"/>
      <c r="O49" s="184"/>
      <c r="P49" s="184"/>
    </row>
    <row r="50" spans="1:101" ht="12.75" customHeight="1">
      <c r="A50" s="198" t="s">
        <v>5</v>
      </c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7"/>
    </row>
    <row r="51" spans="1:101">
      <c r="A51" s="110"/>
      <c r="B51" s="37" t="s">
        <v>82</v>
      </c>
      <c r="C51" s="102" t="s">
        <v>105</v>
      </c>
      <c r="D51" s="8">
        <v>0</v>
      </c>
      <c r="E51" s="8">
        <v>12</v>
      </c>
      <c r="F51" s="95"/>
      <c r="G51" s="1"/>
      <c r="H51" s="1"/>
      <c r="I51" s="1"/>
      <c r="J51" s="1"/>
      <c r="K51" s="1"/>
      <c r="L51" s="138">
        <v>2</v>
      </c>
      <c r="M51" s="135"/>
      <c r="N51" s="135"/>
      <c r="O51" s="135">
        <v>212</v>
      </c>
      <c r="P51" s="135">
        <v>194</v>
      </c>
    </row>
    <row r="52" spans="1:101">
      <c r="A52" s="110"/>
      <c r="B52" s="37" t="s">
        <v>84</v>
      </c>
      <c r="C52" s="102" t="s">
        <v>139</v>
      </c>
      <c r="D52" s="8">
        <v>0</v>
      </c>
      <c r="E52" s="8">
        <v>19</v>
      </c>
      <c r="F52" s="95"/>
      <c r="G52" s="1"/>
      <c r="H52" s="1"/>
      <c r="I52" s="1"/>
      <c r="J52" s="1"/>
      <c r="K52" s="1"/>
      <c r="L52" s="138">
        <v>1</v>
      </c>
      <c r="M52" s="135"/>
      <c r="N52" s="135"/>
      <c r="O52" s="135">
        <v>222</v>
      </c>
      <c r="P52" s="135">
        <v>222</v>
      </c>
    </row>
    <row r="53" spans="1:101" ht="24">
      <c r="A53" s="110"/>
      <c r="B53" s="37" t="s">
        <v>83</v>
      </c>
      <c r="C53" s="102" t="s">
        <v>169</v>
      </c>
      <c r="D53" s="8">
        <v>0</v>
      </c>
      <c r="E53" s="8">
        <v>10</v>
      </c>
      <c r="F53" s="95"/>
      <c r="G53" s="1"/>
      <c r="H53" s="1"/>
      <c r="I53" s="1"/>
      <c r="J53" s="1"/>
      <c r="K53" s="1"/>
      <c r="L53" s="138"/>
      <c r="M53" s="135"/>
      <c r="N53" s="135"/>
      <c r="O53" s="135"/>
      <c r="P53" s="135"/>
    </row>
    <row r="54" spans="1:101" ht="24">
      <c r="A54" s="110"/>
      <c r="B54" s="37" t="s">
        <v>101</v>
      </c>
      <c r="C54" s="102" t="s">
        <v>102</v>
      </c>
      <c r="D54" s="8">
        <v>0</v>
      </c>
      <c r="E54" s="8">
        <v>13</v>
      </c>
      <c r="F54" s="95"/>
      <c r="G54" s="1"/>
      <c r="H54" s="1"/>
      <c r="I54" s="1"/>
      <c r="J54" s="1"/>
      <c r="K54" s="1"/>
      <c r="L54" s="138">
        <v>3</v>
      </c>
      <c r="M54" s="135"/>
      <c r="N54" s="135"/>
      <c r="O54" s="135">
        <v>188</v>
      </c>
      <c r="P54" s="135">
        <v>129</v>
      </c>
    </row>
    <row r="55" spans="1:101">
      <c r="A55" s="110"/>
      <c r="B55" s="37" t="s">
        <v>141</v>
      </c>
      <c r="C55" s="102" t="s">
        <v>119</v>
      </c>
      <c r="D55" s="8">
        <v>0</v>
      </c>
      <c r="E55" s="8">
        <v>43</v>
      </c>
      <c r="F55" s="95"/>
      <c r="G55" s="1"/>
      <c r="H55" s="1"/>
      <c r="I55" s="1"/>
      <c r="J55" s="1"/>
      <c r="K55" s="1"/>
      <c r="L55" s="138">
        <v>8</v>
      </c>
      <c r="M55" s="135"/>
      <c r="N55" s="135"/>
      <c r="O55" s="135">
        <v>248</v>
      </c>
      <c r="P55" s="135">
        <v>130</v>
      </c>
    </row>
    <row r="56" spans="1:101" ht="24">
      <c r="A56" s="3"/>
      <c r="B56" s="90" t="s">
        <v>53</v>
      </c>
      <c r="C56" s="90" t="s">
        <v>36</v>
      </c>
      <c r="D56" s="4">
        <v>0</v>
      </c>
      <c r="E56" s="4">
        <v>196</v>
      </c>
      <c r="F56" s="5"/>
      <c r="G56" s="1"/>
      <c r="H56" s="1"/>
      <c r="I56" s="2"/>
      <c r="J56" s="20"/>
      <c r="K56" s="1"/>
      <c r="L56" s="138">
        <v>116</v>
      </c>
      <c r="M56" s="135"/>
      <c r="N56" s="135"/>
      <c r="O56" s="135">
        <v>218</v>
      </c>
      <c r="P56" s="135">
        <v>120</v>
      </c>
    </row>
    <row r="57" spans="1:101" ht="24">
      <c r="A57" s="3"/>
      <c r="B57" s="90" t="s">
        <v>94</v>
      </c>
      <c r="C57" s="102" t="s">
        <v>170</v>
      </c>
      <c r="D57" s="4">
        <v>0</v>
      </c>
      <c r="E57" s="4">
        <v>42</v>
      </c>
      <c r="F57" s="5"/>
      <c r="G57" s="1"/>
      <c r="H57" s="1"/>
      <c r="I57" s="2"/>
      <c r="J57" s="20"/>
      <c r="K57" s="1"/>
      <c r="L57" s="138">
        <v>15</v>
      </c>
      <c r="M57" s="135"/>
      <c r="N57" s="135"/>
      <c r="O57" s="135">
        <v>260</v>
      </c>
      <c r="P57" s="135">
        <v>126</v>
      </c>
    </row>
    <row r="58" spans="1:101">
      <c r="A58" s="3"/>
      <c r="B58" s="37" t="s">
        <v>148</v>
      </c>
      <c r="C58" s="102" t="s">
        <v>137</v>
      </c>
      <c r="D58" s="4">
        <v>0</v>
      </c>
      <c r="E58" s="4">
        <v>12</v>
      </c>
      <c r="F58" s="5"/>
      <c r="G58" s="1"/>
      <c r="H58" s="1"/>
      <c r="I58" s="2"/>
      <c r="J58" s="20"/>
      <c r="K58" s="1"/>
      <c r="L58" s="138">
        <v>3</v>
      </c>
      <c r="M58" s="135"/>
      <c r="N58" s="135"/>
      <c r="O58" s="135">
        <v>190</v>
      </c>
      <c r="P58" s="135">
        <v>139</v>
      </c>
    </row>
    <row r="59" spans="1:101" ht="24">
      <c r="A59" s="3"/>
      <c r="B59" s="37" t="s">
        <v>145</v>
      </c>
      <c r="C59" s="102" t="s">
        <v>125</v>
      </c>
      <c r="D59" s="4">
        <v>0</v>
      </c>
      <c r="E59" s="4">
        <v>1</v>
      </c>
      <c r="F59" s="5"/>
      <c r="G59" s="1"/>
      <c r="H59" s="1"/>
      <c r="I59" s="2"/>
      <c r="J59" s="20"/>
      <c r="K59" s="1"/>
      <c r="L59" s="138"/>
      <c r="M59" s="135"/>
      <c r="N59" s="135"/>
      <c r="O59" s="135"/>
      <c r="P59" s="135"/>
    </row>
    <row r="60" spans="1:101">
      <c r="A60" s="3"/>
      <c r="B60" s="90" t="s">
        <v>99</v>
      </c>
      <c r="C60" s="102" t="s">
        <v>120</v>
      </c>
      <c r="D60" s="4">
        <v>0</v>
      </c>
      <c r="E60" s="4">
        <v>15</v>
      </c>
      <c r="F60" s="5"/>
      <c r="G60" s="1"/>
      <c r="H60" s="1"/>
      <c r="I60" s="2"/>
      <c r="J60" s="20"/>
      <c r="K60" s="1"/>
      <c r="L60" s="138">
        <v>5</v>
      </c>
      <c r="M60" s="135"/>
      <c r="N60" s="135"/>
      <c r="O60" s="135">
        <v>178</v>
      </c>
      <c r="P60" s="135">
        <v>124</v>
      </c>
    </row>
    <row r="61" spans="1:101">
      <c r="A61" s="193" t="s">
        <v>9</v>
      </c>
      <c r="B61" s="194"/>
      <c r="C61" s="195"/>
      <c r="D61" s="141">
        <v>0</v>
      </c>
      <c r="E61" s="142">
        <f>SUM(E51:E60)</f>
        <v>363</v>
      </c>
      <c r="F61" s="143"/>
      <c r="G61" s="65">
        <v>0</v>
      </c>
      <c r="H61" s="65">
        <v>0</v>
      </c>
      <c r="I61" s="65">
        <v>0</v>
      </c>
      <c r="J61" s="65">
        <v>0</v>
      </c>
      <c r="K61" s="65">
        <v>0</v>
      </c>
      <c r="L61" s="144">
        <f>SUM(L51:L60)</f>
        <v>153</v>
      </c>
      <c r="M61" s="145"/>
      <c r="N61" s="146"/>
      <c r="O61" s="146"/>
      <c r="P61" s="146"/>
    </row>
    <row r="62" spans="1:101" ht="12.75" customHeight="1">
      <c r="A62" s="196" t="s">
        <v>7</v>
      </c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7"/>
    </row>
    <row r="63" spans="1:101" s="112" customFormat="1" ht="18" customHeight="1">
      <c r="A63" s="147"/>
      <c r="B63" s="148" t="s">
        <v>151</v>
      </c>
      <c r="C63" s="149" t="s">
        <v>150</v>
      </c>
      <c r="D63" s="130">
        <v>0</v>
      </c>
      <c r="E63" s="150">
        <v>4</v>
      </c>
      <c r="F63" s="151"/>
      <c r="G63" s="152"/>
      <c r="H63" s="153"/>
      <c r="I63" s="133"/>
      <c r="J63" s="133"/>
      <c r="K63" s="133"/>
      <c r="L63" s="154"/>
      <c r="M63" s="155"/>
      <c r="N63" s="155"/>
      <c r="O63" s="155"/>
      <c r="P63" s="155"/>
      <c r="Q63" s="66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</row>
    <row r="64" spans="1:101" s="112" customFormat="1" ht="11.25" customHeight="1">
      <c r="A64" s="18"/>
      <c r="B64" s="37" t="s">
        <v>26</v>
      </c>
      <c r="C64" s="17" t="s">
        <v>164</v>
      </c>
      <c r="D64" s="4">
        <v>0</v>
      </c>
      <c r="E64" s="99">
        <v>2</v>
      </c>
      <c r="F64" s="19"/>
      <c r="G64" s="88"/>
      <c r="H64" s="89"/>
      <c r="I64" s="20"/>
      <c r="J64" s="20"/>
      <c r="K64" s="20"/>
      <c r="L64" s="53"/>
      <c r="M64" s="124"/>
      <c r="N64" s="124"/>
      <c r="O64" s="124"/>
      <c r="P64" s="124"/>
      <c r="Q64" s="66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</row>
    <row r="65" spans="1:101" s="112" customFormat="1" ht="30" customHeight="1">
      <c r="A65" s="18"/>
      <c r="B65" s="37" t="s">
        <v>25</v>
      </c>
      <c r="C65" s="17" t="s">
        <v>177</v>
      </c>
      <c r="D65" s="4">
        <v>0</v>
      </c>
      <c r="E65" s="99">
        <v>2</v>
      </c>
      <c r="F65" s="19"/>
      <c r="G65" s="88"/>
      <c r="H65" s="89"/>
      <c r="I65" s="20"/>
      <c r="J65" s="20"/>
      <c r="K65" s="20"/>
      <c r="L65" s="53"/>
      <c r="M65" s="124"/>
      <c r="N65" s="124"/>
      <c r="O65" s="124"/>
      <c r="P65" s="124"/>
      <c r="Q65" s="66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</row>
    <row r="66" spans="1:101" s="112" customFormat="1" ht="26.25" customHeight="1">
      <c r="A66" s="18"/>
      <c r="B66" s="37" t="s">
        <v>27</v>
      </c>
      <c r="C66" s="113" t="s">
        <v>179</v>
      </c>
      <c r="D66" s="4">
        <v>0</v>
      </c>
      <c r="E66" s="99">
        <v>1</v>
      </c>
      <c r="F66" s="19"/>
      <c r="G66" s="88"/>
      <c r="H66" s="89"/>
      <c r="I66" s="20"/>
      <c r="J66" s="20"/>
      <c r="K66" s="20"/>
      <c r="L66" s="53"/>
      <c r="M66" s="124"/>
      <c r="N66" s="124"/>
      <c r="O66" s="124"/>
      <c r="P66" s="124"/>
      <c r="Q66" s="66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</row>
    <row r="67" spans="1:101" s="112" customFormat="1" ht="26.45" customHeight="1">
      <c r="A67" s="18"/>
      <c r="B67" s="37" t="s">
        <v>75</v>
      </c>
      <c r="C67" s="17" t="s">
        <v>76</v>
      </c>
      <c r="D67" s="4">
        <v>0</v>
      </c>
      <c r="E67" s="100">
        <v>1</v>
      </c>
      <c r="F67" s="19"/>
      <c r="G67" s="88"/>
      <c r="H67" s="89"/>
      <c r="I67" s="20"/>
      <c r="J67" s="20"/>
      <c r="K67" s="20"/>
      <c r="L67" s="53">
        <v>1</v>
      </c>
      <c r="M67" s="124"/>
      <c r="N67" s="124"/>
      <c r="O67" s="135">
        <v>27</v>
      </c>
      <c r="P67" s="135">
        <v>27</v>
      </c>
      <c r="Q67" s="66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</row>
    <row r="68" spans="1:101" s="112" customFormat="1" ht="33" customHeight="1">
      <c r="A68" s="18"/>
      <c r="B68" s="37" t="s">
        <v>20</v>
      </c>
      <c r="C68" s="17" t="s">
        <v>40</v>
      </c>
      <c r="D68" s="4">
        <v>0</v>
      </c>
      <c r="E68" s="100">
        <v>9</v>
      </c>
      <c r="F68" s="72"/>
      <c r="G68" s="88"/>
      <c r="H68" s="89"/>
      <c r="I68" s="20"/>
      <c r="J68" s="20"/>
      <c r="K68" s="20"/>
      <c r="L68" s="53">
        <v>4</v>
      </c>
      <c r="M68" s="124"/>
      <c r="N68" s="124"/>
      <c r="O68" s="135">
        <v>39</v>
      </c>
      <c r="P68" s="135">
        <v>27</v>
      </c>
      <c r="Q68" s="66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</row>
    <row r="69" spans="1:101" s="112" customFormat="1" ht="21" customHeight="1">
      <c r="A69" s="18"/>
      <c r="B69" s="37" t="s">
        <v>18</v>
      </c>
      <c r="C69" s="17" t="s">
        <v>41</v>
      </c>
      <c r="D69" s="4">
        <v>0</v>
      </c>
      <c r="E69" s="100">
        <v>4</v>
      </c>
      <c r="F69" s="19"/>
      <c r="G69" s="88"/>
      <c r="H69" s="89"/>
      <c r="I69" s="20"/>
      <c r="J69" s="20"/>
      <c r="K69" s="20"/>
      <c r="L69" s="53"/>
      <c r="M69" s="124"/>
      <c r="N69" s="124"/>
      <c r="O69" s="135"/>
      <c r="P69" s="135"/>
      <c r="Q69" s="66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</row>
    <row r="70" spans="1:101" s="112" customFormat="1" ht="28.5" customHeight="1">
      <c r="A70" s="18"/>
      <c r="B70" s="37" t="s">
        <v>152</v>
      </c>
      <c r="C70" s="17" t="s">
        <v>163</v>
      </c>
      <c r="D70" s="4">
        <v>0</v>
      </c>
      <c r="E70" s="100">
        <v>4</v>
      </c>
      <c r="F70" s="19"/>
      <c r="G70" s="88"/>
      <c r="H70" s="89"/>
      <c r="I70" s="20"/>
      <c r="J70" s="20"/>
      <c r="K70" s="20"/>
      <c r="L70" s="53">
        <v>1</v>
      </c>
      <c r="M70" s="124"/>
      <c r="N70" s="124"/>
      <c r="O70" s="135">
        <v>26</v>
      </c>
      <c r="P70" s="135">
        <v>26</v>
      </c>
      <c r="Q70" s="66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/>
      <c r="CG70" s="111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1"/>
    </row>
    <row r="71" spans="1:101" s="112" customFormat="1" ht="14.25" customHeight="1">
      <c r="A71" s="18"/>
      <c r="B71" s="37" t="s">
        <v>155</v>
      </c>
      <c r="C71" s="17" t="s">
        <v>156</v>
      </c>
      <c r="D71" s="4">
        <v>0</v>
      </c>
      <c r="E71" s="100">
        <v>26</v>
      </c>
      <c r="F71" s="19"/>
      <c r="G71" s="88"/>
      <c r="H71" s="89"/>
      <c r="I71" s="20"/>
      <c r="J71" s="20"/>
      <c r="K71" s="20"/>
      <c r="L71" s="53">
        <v>15</v>
      </c>
      <c r="M71" s="124"/>
      <c r="N71" s="124"/>
      <c r="O71" s="135">
        <v>54</v>
      </c>
      <c r="P71" s="135">
        <v>26</v>
      </c>
      <c r="Q71" s="66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/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</row>
    <row r="72" spans="1:101" s="112" customFormat="1" ht="32.25" customHeight="1">
      <c r="A72" s="3"/>
      <c r="B72" s="93" t="s">
        <v>158</v>
      </c>
      <c r="C72" s="90" t="s">
        <v>157</v>
      </c>
      <c r="D72" s="4">
        <v>0</v>
      </c>
      <c r="E72" s="4">
        <v>49</v>
      </c>
      <c r="F72" s="5"/>
      <c r="G72" s="1"/>
      <c r="H72" s="1"/>
      <c r="I72" s="2"/>
      <c r="J72" s="2"/>
      <c r="K72" s="1"/>
      <c r="L72" s="139">
        <v>37</v>
      </c>
      <c r="M72" s="124"/>
      <c r="N72" s="124"/>
      <c r="O72" s="135">
        <v>49</v>
      </c>
      <c r="P72" s="135">
        <v>25</v>
      </c>
      <c r="Q72" s="66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</row>
    <row r="73" spans="1:101" s="112" customFormat="1" ht="24">
      <c r="A73" s="18"/>
      <c r="B73" s="87" t="s">
        <v>23</v>
      </c>
      <c r="C73" s="85" t="s">
        <v>55</v>
      </c>
      <c r="D73" s="62">
        <v>0</v>
      </c>
      <c r="E73" s="126">
        <v>5</v>
      </c>
      <c r="F73" s="72"/>
      <c r="G73" s="88"/>
      <c r="H73" s="89"/>
      <c r="I73" s="20"/>
      <c r="J73" s="20"/>
      <c r="K73" s="20"/>
      <c r="L73" s="53"/>
      <c r="M73" s="124"/>
      <c r="N73" s="124"/>
      <c r="O73" s="135"/>
      <c r="P73" s="135"/>
      <c r="Q73" s="66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</row>
    <row r="74" spans="1:101" s="112" customFormat="1" ht="11.25" customHeight="1">
      <c r="A74" s="18"/>
      <c r="B74" s="87" t="s">
        <v>23</v>
      </c>
      <c r="C74" s="85" t="s">
        <v>67</v>
      </c>
      <c r="D74" s="62">
        <v>0</v>
      </c>
      <c r="E74" s="126">
        <v>1</v>
      </c>
      <c r="F74" s="72"/>
      <c r="G74" s="88"/>
      <c r="H74" s="89"/>
      <c r="I74" s="20"/>
      <c r="J74" s="20"/>
      <c r="K74" s="20"/>
      <c r="L74" s="53"/>
      <c r="M74" s="124"/>
      <c r="N74" s="124"/>
      <c r="O74" s="135"/>
      <c r="P74" s="135"/>
      <c r="Q74" s="66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11"/>
      <c r="BS74" s="111"/>
      <c r="BT74" s="111"/>
      <c r="BU74" s="111"/>
      <c r="BV74" s="111"/>
      <c r="BW74" s="111"/>
      <c r="BX74" s="111"/>
      <c r="BY74" s="111"/>
      <c r="BZ74" s="111"/>
      <c r="CA74" s="111"/>
      <c r="CB74" s="111"/>
      <c r="CC74" s="111"/>
      <c r="CD74" s="111"/>
      <c r="CE74" s="111"/>
      <c r="CF74" s="111"/>
      <c r="CG74" s="111"/>
      <c r="CH74" s="111"/>
      <c r="CI74" s="111"/>
      <c r="CJ74" s="111"/>
      <c r="CK74" s="111"/>
      <c r="CL74" s="111"/>
      <c r="CM74" s="111"/>
      <c r="CN74" s="111"/>
      <c r="CO74" s="111"/>
      <c r="CP74" s="111"/>
      <c r="CQ74" s="111"/>
      <c r="CR74" s="111"/>
      <c r="CS74" s="111"/>
      <c r="CT74" s="111"/>
      <c r="CU74" s="111"/>
      <c r="CV74" s="111"/>
      <c r="CW74" s="111"/>
    </row>
    <row r="75" spans="1:101" s="115" customFormat="1" ht="11.25" customHeight="1">
      <c r="A75" s="18"/>
      <c r="B75" s="87" t="s">
        <v>23</v>
      </c>
      <c r="C75" s="85" t="s">
        <v>42</v>
      </c>
      <c r="D75" s="62">
        <v>0</v>
      </c>
      <c r="E75" s="126">
        <v>1</v>
      </c>
      <c r="F75" s="72"/>
      <c r="G75" s="88"/>
      <c r="H75" s="89"/>
      <c r="I75" s="20"/>
      <c r="J75" s="20"/>
      <c r="K75" s="20"/>
      <c r="L75" s="53"/>
      <c r="M75" s="124"/>
      <c r="N75" s="124"/>
      <c r="O75" s="135"/>
      <c r="P75" s="135"/>
      <c r="Q75" s="66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  <c r="BI75" s="114"/>
      <c r="BJ75" s="114"/>
      <c r="BK75" s="114"/>
      <c r="BL75" s="114"/>
      <c r="BM75" s="114"/>
      <c r="BN75" s="114"/>
      <c r="BO75" s="114"/>
      <c r="BP75" s="114"/>
      <c r="BQ75" s="114"/>
      <c r="BR75" s="114"/>
      <c r="BS75" s="114"/>
      <c r="BT75" s="114"/>
      <c r="BU75" s="114"/>
      <c r="BV75" s="114"/>
      <c r="BW75" s="114"/>
      <c r="BX75" s="114"/>
      <c r="BY75" s="114"/>
      <c r="BZ75" s="114"/>
      <c r="CA75" s="114"/>
      <c r="CB75" s="114"/>
      <c r="CC75" s="114"/>
      <c r="CD75" s="114"/>
      <c r="CE75" s="114"/>
      <c r="CF75" s="114"/>
      <c r="CG75" s="114"/>
      <c r="CH75" s="114"/>
      <c r="CI75" s="114"/>
      <c r="CJ75" s="114"/>
      <c r="CK75" s="114"/>
      <c r="CL75" s="114"/>
      <c r="CM75" s="114"/>
      <c r="CN75" s="114"/>
      <c r="CO75" s="114"/>
      <c r="CP75" s="114"/>
      <c r="CQ75" s="114"/>
      <c r="CR75" s="114"/>
      <c r="CS75" s="114"/>
      <c r="CT75" s="114"/>
      <c r="CU75" s="114"/>
      <c r="CV75" s="114"/>
      <c r="CW75" s="114"/>
    </row>
    <row r="76" spans="1:101" s="115" customFormat="1" ht="11.25" customHeight="1">
      <c r="A76" s="18"/>
      <c r="B76" s="87" t="s">
        <v>23</v>
      </c>
      <c r="C76" s="85" t="s">
        <v>72</v>
      </c>
      <c r="D76" s="62">
        <v>0</v>
      </c>
      <c r="E76" s="126">
        <v>1</v>
      </c>
      <c r="F76" s="72"/>
      <c r="G76" s="88"/>
      <c r="H76" s="89"/>
      <c r="I76" s="20"/>
      <c r="J76" s="20"/>
      <c r="K76" s="20"/>
      <c r="L76" s="53"/>
      <c r="M76" s="124"/>
      <c r="N76" s="124"/>
      <c r="O76" s="135"/>
      <c r="P76" s="135"/>
      <c r="Q76" s="66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14"/>
      <c r="BM76" s="114"/>
      <c r="BN76" s="114"/>
      <c r="BO76" s="114"/>
      <c r="BP76" s="114"/>
      <c r="BQ76" s="114"/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14"/>
      <c r="CO76" s="114"/>
      <c r="CP76" s="114"/>
      <c r="CQ76" s="114"/>
      <c r="CR76" s="114"/>
      <c r="CS76" s="114"/>
      <c r="CT76" s="114"/>
      <c r="CU76" s="114"/>
      <c r="CV76" s="114"/>
      <c r="CW76" s="114"/>
    </row>
    <row r="77" spans="1:101" s="115" customFormat="1" ht="11.25" customHeight="1">
      <c r="A77" s="18"/>
      <c r="B77" s="87" t="s">
        <v>23</v>
      </c>
      <c r="C77" s="85" t="s">
        <v>68</v>
      </c>
      <c r="D77" s="62">
        <v>0</v>
      </c>
      <c r="E77" s="126">
        <v>6</v>
      </c>
      <c r="F77" s="72"/>
      <c r="G77" s="88"/>
      <c r="H77" s="89"/>
      <c r="I77" s="20"/>
      <c r="J77" s="20"/>
      <c r="K77" s="20"/>
      <c r="L77" s="53"/>
      <c r="M77" s="124"/>
      <c r="N77" s="124"/>
      <c r="O77" s="135"/>
      <c r="P77" s="135"/>
      <c r="Q77" s="66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114"/>
      <c r="BL77" s="114"/>
      <c r="BM77" s="114"/>
      <c r="BN77" s="114"/>
      <c r="BO77" s="114"/>
      <c r="BP77" s="114"/>
      <c r="BQ77" s="114"/>
      <c r="BR77" s="114"/>
      <c r="BS77" s="114"/>
      <c r="BT77" s="114"/>
      <c r="BU77" s="114"/>
      <c r="BV77" s="114"/>
      <c r="BW77" s="114"/>
      <c r="BX77" s="114"/>
      <c r="BY77" s="114"/>
      <c r="BZ77" s="114"/>
      <c r="CA77" s="114"/>
      <c r="CB77" s="114"/>
      <c r="CC77" s="114"/>
      <c r="CD77" s="114"/>
      <c r="CE77" s="114"/>
      <c r="CF77" s="114"/>
      <c r="CG77" s="114"/>
      <c r="CH77" s="114"/>
      <c r="CI77" s="114"/>
      <c r="CJ77" s="114"/>
      <c r="CK77" s="114"/>
      <c r="CL77" s="114"/>
      <c r="CM77" s="114"/>
      <c r="CN77" s="114"/>
      <c r="CO77" s="114"/>
      <c r="CP77" s="114"/>
      <c r="CQ77" s="114"/>
      <c r="CR77" s="114"/>
      <c r="CS77" s="114"/>
      <c r="CT77" s="114"/>
      <c r="CU77" s="114"/>
      <c r="CV77" s="114"/>
      <c r="CW77" s="114"/>
    </row>
    <row r="78" spans="1:101" s="115" customFormat="1" ht="11.25" customHeight="1">
      <c r="A78" s="18"/>
      <c r="B78" s="87" t="s">
        <v>23</v>
      </c>
      <c r="C78" s="85" t="s">
        <v>43</v>
      </c>
      <c r="D78" s="62">
        <v>0</v>
      </c>
      <c r="E78" s="126">
        <v>2</v>
      </c>
      <c r="F78" s="72"/>
      <c r="G78" s="88"/>
      <c r="H78" s="89"/>
      <c r="I78" s="20"/>
      <c r="J78" s="20"/>
      <c r="K78" s="20"/>
      <c r="L78" s="53">
        <v>1</v>
      </c>
      <c r="M78" s="124"/>
      <c r="N78" s="124"/>
      <c r="O78" s="135">
        <v>32</v>
      </c>
      <c r="P78" s="135">
        <v>32</v>
      </c>
      <c r="Q78" s="66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14"/>
      <c r="BJ78" s="114"/>
      <c r="BK78" s="114"/>
      <c r="BL78" s="114"/>
      <c r="BM78" s="114"/>
      <c r="BN78" s="114"/>
      <c r="BO78" s="114"/>
      <c r="BP78" s="114"/>
      <c r="BQ78" s="114"/>
      <c r="BR78" s="114"/>
      <c r="BS78" s="114"/>
      <c r="BT78" s="114"/>
      <c r="BU78" s="114"/>
      <c r="BV78" s="114"/>
      <c r="BW78" s="114"/>
      <c r="BX78" s="114"/>
      <c r="BY78" s="114"/>
      <c r="BZ78" s="114"/>
      <c r="CA78" s="114"/>
      <c r="CB78" s="114"/>
      <c r="CC78" s="114"/>
      <c r="CD78" s="114"/>
      <c r="CE78" s="114"/>
      <c r="CF78" s="114"/>
      <c r="CG78" s="114"/>
      <c r="CH78" s="114"/>
      <c r="CI78" s="114"/>
      <c r="CJ78" s="114"/>
      <c r="CK78" s="114"/>
      <c r="CL78" s="114"/>
      <c r="CM78" s="114"/>
      <c r="CN78" s="114"/>
      <c r="CO78" s="114"/>
      <c r="CP78" s="114"/>
      <c r="CQ78" s="114"/>
      <c r="CR78" s="114"/>
      <c r="CS78" s="114"/>
      <c r="CT78" s="114"/>
      <c r="CU78" s="114"/>
      <c r="CV78" s="114"/>
      <c r="CW78" s="114"/>
    </row>
    <row r="79" spans="1:101" s="115" customFormat="1" ht="11.25" customHeight="1">
      <c r="A79" s="18"/>
      <c r="B79" s="87" t="s">
        <v>23</v>
      </c>
      <c r="C79" s="85" t="s">
        <v>44</v>
      </c>
      <c r="D79" s="62">
        <v>0</v>
      </c>
      <c r="E79" s="126">
        <v>2</v>
      </c>
      <c r="F79" s="72"/>
      <c r="G79" s="88"/>
      <c r="H79" s="89"/>
      <c r="I79" s="20"/>
      <c r="J79" s="20"/>
      <c r="K79" s="20"/>
      <c r="L79" s="53"/>
      <c r="M79" s="124"/>
      <c r="N79" s="124"/>
      <c r="O79" s="135"/>
      <c r="P79" s="135"/>
      <c r="Q79" s="66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14"/>
      <c r="BH79" s="114"/>
      <c r="BI79" s="114"/>
      <c r="BJ79" s="114"/>
      <c r="BK79" s="114"/>
      <c r="BL79" s="114"/>
      <c r="BM79" s="114"/>
      <c r="BN79" s="114"/>
      <c r="BO79" s="114"/>
      <c r="BP79" s="114"/>
      <c r="BQ79" s="114"/>
      <c r="BR79" s="114"/>
      <c r="BS79" s="114"/>
      <c r="BT79" s="114"/>
      <c r="BU79" s="114"/>
      <c r="BV79" s="114"/>
      <c r="BW79" s="114"/>
      <c r="BX79" s="114"/>
      <c r="BY79" s="114"/>
      <c r="BZ79" s="114"/>
      <c r="CA79" s="114"/>
      <c r="CB79" s="114"/>
      <c r="CC79" s="114"/>
      <c r="CD79" s="114"/>
      <c r="CE79" s="114"/>
      <c r="CF79" s="114"/>
      <c r="CG79" s="114"/>
      <c r="CH79" s="114"/>
      <c r="CI79" s="114"/>
      <c r="CJ79" s="114"/>
      <c r="CK79" s="114"/>
      <c r="CL79" s="114"/>
      <c r="CM79" s="114"/>
      <c r="CN79" s="114"/>
      <c r="CO79" s="114"/>
      <c r="CP79" s="114"/>
      <c r="CQ79" s="114"/>
      <c r="CR79" s="114"/>
      <c r="CS79" s="114"/>
      <c r="CT79" s="114"/>
      <c r="CU79" s="114"/>
      <c r="CV79" s="114"/>
      <c r="CW79" s="114"/>
    </row>
    <row r="80" spans="1:101" s="115" customFormat="1" ht="11.25" customHeight="1">
      <c r="A80" s="18"/>
      <c r="B80" s="87" t="s">
        <v>23</v>
      </c>
      <c r="C80" s="85" t="s">
        <v>96</v>
      </c>
      <c r="D80" s="62">
        <v>0</v>
      </c>
      <c r="E80" s="126">
        <v>3</v>
      </c>
      <c r="F80" s="72"/>
      <c r="G80" s="88"/>
      <c r="H80" s="89"/>
      <c r="I80" s="20"/>
      <c r="J80" s="20"/>
      <c r="K80" s="20"/>
      <c r="L80" s="53">
        <v>2</v>
      </c>
      <c r="M80" s="124"/>
      <c r="N80" s="124"/>
      <c r="O80" s="135">
        <v>20</v>
      </c>
      <c r="P80" s="135">
        <v>18</v>
      </c>
      <c r="Q80" s="66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114"/>
      <c r="BI80" s="114"/>
      <c r="BJ80" s="114"/>
      <c r="BK80" s="114"/>
      <c r="BL80" s="114"/>
      <c r="BM80" s="114"/>
      <c r="BN80" s="114"/>
      <c r="BO80" s="114"/>
      <c r="BP80" s="114"/>
      <c r="BQ80" s="114"/>
      <c r="BR80" s="114"/>
      <c r="BS80" s="114"/>
      <c r="BT80" s="114"/>
      <c r="BU80" s="114"/>
      <c r="BV80" s="114"/>
      <c r="BW80" s="114"/>
      <c r="BX80" s="114"/>
      <c r="BY80" s="114"/>
      <c r="BZ80" s="114"/>
      <c r="CA80" s="114"/>
      <c r="CB80" s="114"/>
      <c r="CC80" s="114"/>
      <c r="CD80" s="114"/>
      <c r="CE80" s="114"/>
      <c r="CF80" s="114"/>
      <c r="CG80" s="114"/>
      <c r="CH80" s="114"/>
      <c r="CI80" s="114"/>
      <c r="CJ80" s="114"/>
      <c r="CK80" s="114"/>
      <c r="CL80" s="114"/>
      <c r="CM80" s="114"/>
      <c r="CN80" s="114"/>
      <c r="CO80" s="114"/>
      <c r="CP80" s="114"/>
      <c r="CQ80" s="114"/>
      <c r="CR80" s="114"/>
      <c r="CS80" s="114"/>
      <c r="CT80" s="114"/>
      <c r="CU80" s="114"/>
      <c r="CV80" s="114"/>
      <c r="CW80" s="114"/>
    </row>
    <row r="81" spans="1:101" s="115" customFormat="1" ht="11.25" customHeight="1">
      <c r="A81" s="18"/>
      <c r="B81" s="87" t="s">
        <v>23</v>
      </c>
      <c r="C81" s="85" t="s">
        <v>45</v>
      </c>
      <c r="D81" s="62">
        <v>0</v>
      </c>
      <c r="E81" s="126">
        <v>10</v>
      </c>
      <c r="F81" s="72"/>
      <c r="G81" s="88"/>
      <c r="H81" s="89"/>
      <c r="I81" s="20"/>
      <c r="J81" s="20"/>
      <c r="K81" s="20"/>
      <c r="L81" s="53">
        <v>3</v>
      </c>
      <c r="M81" s="124"/>
      <c r="N81" s="124"/>
      <c r="O81" s="135">
        <v>35</v>
      </c>
      <c r="P81" s="135">
        <v>25</v>
      </c>
      <c r="Q81" s="66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  <c r="BH81" s="114"/>
      <c r="BI81" s="114"/>
      <c r="BJ81" s="114"/>
      <c r="BK81" s="114"/>
      <c r="BL81" s="114"/>
      <c r="BM81" s="114"/>
      <c r="BN81" s="114"/>
      <c r="BO81" s="114"/>
      <c r="BP81" s="114"/>
      <c r="BQ81" s="114"/>
      <c r="BR81" s="114"/>
      <c r="BS81" s="114"/>
      <c r="BT81" s="114"/>
      <c r="BU81" s="114"/>
      <c r="BV81" s="114"/>
      <c r="BW81" s="114"/>
      <c r="BX81" s="114"/>
      <c r="BY81" s="114"/>
      <c r="BZ81" s="114"/>
      <c r="CA81" s="114"/>
      <c r="CB81" s="114"/>
      <c r="CC81" s="114"/>
      <c r="CD81" s="114"/>
      <c r="CE81" s="114"/>
      <c r="CF81" s="114"/>
      <c r="CG81" s="114"/>
      <c r="CH81" s="114"/>
      <c r="CI81" s="114"/>
      <c r="CJ81" s="114"/>
      <c r="CK81" s="114"/>
      <c r="CL81" s="114"/>
      <c r="CM81" s="114"/>
      <c r="CN81" s="114"/>
      <c r="CO81" s="114"/>
      <c r="CP81" s="114"/>
      <c r="CQ81" s="114"/>
      <c r="CR81" s="114"/>
      <c r="CS81" s="114"/>
      <c r="CT81" s="114"/>
      <c r="CU81" s="114"/>
      <c r="CV81" s="114"/>
      <c r="CW81" s="114"/>
    </row>
    <row r="82" spans="1:101" s="115" customFormat="1" ht="29.25" customHeight="1">
      <c r="A82" s="18"/>
      <c r="B82" s="87" t="s">
        <v>23</v>
      </c>
      <c r="C82" s="85" t="s">
        <v>100</v>
      </c>
      <c r="D82" s="62">
        <v>0</v>
      </c>
      <c r="E82" s="126">
        <v>6</v>
      </c>
      <c r="F82" s="72"/>
      <c r="G82" s="88"/>
      <c r="H82" s="89"/>
      <c r="I82" s="20"/>
      <c r="J82" s="20"/>
      <c r="K82" s="20"/>
      <c r="L82" s="53">
        <v>2</v>
      </c>
      <c r="M82" s="124"/>
      <c r="N82" s="124"/>
      <c r="O82" s="135">
        <v>32</v>
      </c>
      <c r="P82" s="135">
        <v>32</v>
      </c>
      <c r="Q82" s="66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  <c r="BH82" s="114"/>
      <c r="BI82" s="114"/>
      <c r="BJ82" s="114"/>
      <c r="BK82" s="114"/>
      <c r="BL82" s="114"/>
      <c r="BM82" s="114"/>
      <c r="BN82" s="114"/>
      <c r="BO82" s="114"/>
      <c r="BP82" s="114"/>
      <c r="BQ82" s="114"/>
      <c r="BR82" s="114"/>
      <c r="BS82" s="114"/>
      <c r="BT82" s="114"/>
      <c r="BU82" s="114"/>
      <c r="BV82" s="114"/>
      <c r="BW82" s="114"/>
      <c r="BX82" s="114"/>
      <c r="BY82" s="114"/>
      <c r="BZ82" s="114"/>
      <c r="CA82" s="114"/>
      <c r="CB82" s="114"/>
      <c r="CC82" s="114"/>
      <c r="CD82" s="114"/>
      <c r="CE82" s="114"/>
      <c r="CF82" s="114"/>
      <c r="CG82" s="114"/>
      <c r="CH82" s="114"/>
      <c r="CI82" s="114"/>
      <c r="CJ82" s="114"/>
      <c r="CK82" s="114"/>
      <c r="CL82" s="114"/>
      <c r="CM82" s="114"/>
      <c r="CN82" s="114"/>
      <c r="CO82" s="114"/>
      <c r="CP82" s="114"/>
      <c r="CQ82" s="114"/>
      <c r="CR82" s="114"/>
      <c r="CS82" s="114"/>
      <c r="CT82" s="114"/>
      <c r="CU82" s="114"/>
      <c r="CV82" s="114"/>
      <c r="CW82" s="114"/>
    </row>
    <row r="83" spans="1:101" s="115" customFormat="1" ht="24.75" customHeight="1">
      <c r="A83" s="18"/>
      <c r="B83" s="87" t="s">
        <v>23</v>
      </c>
      <c r="C83" s="85" t="s">
        <v>57</v>
      </c>
      <c r="D83" s="62">
        <v>0</v>
      </c>
      <c r="E83" s="126">
        <v>1</v>
      </c>
      <c r="F83" s="72"/>
      <c r="G83" s="88"/>
      <c r="H83" s="89"/>
      <c r="I83" s="20"/>
      <c r="J83" s="20"/>
      <c r="K83" s="20"/>
      <c r="L83" s="53"/>
      <c r="M83" s="124"/>
      <c r="N83" s="124"/>
      <c r="O83" s="135"/>
      <c r="P83" s="135"/>
      <c r="Q83" s="66"/>
      <c r="R83" s="114"/>
      <c r="S83" s="116"/>
      <c r="T83" s="116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14"/>
      <c r="BJ83" s="114"/>
      <c r="BK83" s="114"/>
      <c r="BL83" s="114"/>
      <c r="BM83" s="114"/>
      <c r="BN83" s="114"/>
      <c r="BO83" s="114"/>
      <c r="BP83" s="114"/>
      <c r="BQ83" s="114"/>
      <c r="BR83" s="114"/>
      <c r="BS83" s="114"/>
      <c r="BT83" s="114"/>
      <c r="BU83" s="114"/>
      <c r="BV83" s="114"/>
      <c r="BW83" s="114"/>
      <c r="BX83" s="114"/>
      <c r="BY83" s="114"/>
      <c r="BZ83" s="114"/>
      <c r="CA83" s="114"/>
      <c r="CB83" s="114"/>
      <c r="CC83" s="114"/>
      <c r="CD83" s="114"/>
      <c r="CE83" s="114"/>
      <c r="CF83" s="114"/>
      <c r="CG83" s="114"/>
      <c r="CH83" s="114"/>
      <c r="CI83" s="114"/>
      <c r="CJ83" s="114"/>
      <c r="CK83" s="114"/>
      <c r="CL83" s="114"/>
      <c r="CM83" s="114"/>
      <c r="CN83" s="114"/>
      <c r="CO83" s="114"/>
      <c r="CP83" s="114"/>
      <c r="CQ83" s="114"/>
      <c r="CR83" s="114"/>
      <c r="CS83" s="114"/>
      <c r="CT83" s="114"/>
      <c r="CU83" s="114"/>
      <c r="CV83" s="114"/>
      <c r="CW83" s="114"/>
    </row>
    <row r="84" spans="1:101" s="115" customFormat="1" ht="32.25" customHeight="1">
      <c r="A84" s="18"/>
      <c r="B84" s="87" t="s">
        <v>23</v>
      </c>
      <c r="C84" s="85" t="s">
        <v>58</v>
      </c>
      <c r="D84" s="62">
        <v>0</v>
      </c>
      <c r="E84" s="126">
        <v>3</v>
      </c>
      <c r="F84" s="72"/>
      <c r="G84" s="88"/>
      <c r="H84" s="89"/>
      <c r="I84" s="20"/>
      <c r="J84" s="20"/>
      <c r="K84" s="20"/>
      <c r="L84" s="53"/>
      <c r="M84" s="124"/>
      <c r="N84" s="124"/>
      <c r="O84" s="135"/>
      <c r="P84" s="135"/>
      <c r="Q84" s="66"/>
      <c r="R84" s="114"/>
      <c r="S84" s="116"/>
      <c r="T84" s="116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  <c r="BH84" s="114"/>
      <c r="BI84" s="114"/>
      <c r="BJ84" s="114"/>
      <c r="BK84" s="114"/>
      <c r="BL84" s="114"/>
      <c r="BM84" s="114"/>
      <c r="BN84" s="114"/>
      <c r="BO84" s="114"/>
      <c r="BP84" s="114"/>
      <c r="BQ84" s="114"/>
      <c r="BR84" s="114"/>
      <c r="BS84" s="114"/>
      <c r="BT84" s="114"/>
      <c r="BU84" s="114"/>
      <c r="BV84" s="114"/>
      <c r="BW84" s="114"/>
      <c r="BX84" s="114"/>
      <c r="BY84" s="114"/>
      <c r="BZ84" s="114"/>
      <c r="CA84" s="114"/>
      <c r="CB84" s="114"/>
      <c r="CC84" s="114"/>
      <c r="CD84" s="114"/>
      <c r="CE84" s="114"/>
      <c r="CF84" s="114"/>
      <c r="CG84" s="114"/>
      <c r="CH84" s="114"/>
      <c r="CI84" s="114"/>
      <c r="CJ84" s="114"/>
      <c r="CK84" s="114"/>
      <c r="CL84" s="114"/>
      <c r="CM84" s="114"/>
      <c r="CN84" s="114"/>
      <c r="CO84" s="114"/>
      <c r="CP84" s="114"/>
      <c r="CQ84" s="114"/>
      <c r="CR84" s="114"/>
      <c r="CS84" s="114"/>
      <c r="CT84" s="114"/>
      <c r="CU84" s="114"/>
      <c r="CV84" s="114"/>
      <c r="CW84" s="114"/>
    </row>
    <row r="85" spans="1:101" s="115" customFormat="1" ht="25.5" customHeight="1">
      <c r="A85" s="18"/>
      <c r="B85" s="87" t="s">
        <v>23</v>
      </c>
      <c r="C85" s="85" t="s">
        <v>46</v>
      </c>
      <c r="D85" s="62">
        <v>0</v>
      </c>
      <c r="E85" s="126">
        <v>5</v>
      </c>
      <c r="F85" s="72"/>
      <c r="G85" s="88"/>
      <c r="H85" s="89"/>
      <c r="I85" s="20"/>
      <c r="J85" s="20"/>
      <c r="K85" s="20"/>
      <c r="L85" s="53"/>
      <c r="M85" s="124"/>
      <c r="N85" s="124"/>
      <c r="O85" s="135"/>
      <c r="P85" s="135"/>
      <c r="Q85" s="66"/>
      <c r="R85" s="114"/>
      <c r="S85" s="116"/>
      <c r="T85" s="116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4"/>
      <c r="BG85" s="114"/>
      <c r="BH85" s="114"/>
      <c r="BI85" s="114"/>
      <c r="BJ85" s="114"/>
      <c r="BK85" s="114"/>
      <c r="BL85" s="114"/>
      <c r="BM85" s="114"/>
      <c r="BN85" s="114"/>
      <c r="BO85" s="114"/>
      <c r="BP85" s="114"/>
      <c r="BQ85" s="114"/>
      <c r="BR85" s="114"/>
      <c r="BS85" s="114"/>
      <c r="BT85" s="114"/>
      <c r="BU85" s="114"/>
      <c r="BV85" s="114"/>
      <c r="BW85" s="114"/>
      <c r="BX85" s="114"/>
      <c r="BY85" s="114"/>
      <c r="BZ85" s="114"/>
      <c r="CA85" s="114"/>
      <c r="CB85" s="114"/>
      <c r="CC85" s="114"/>
      <c r="CD85" s="114"/>
      <c r="CE85" s="114"/>
      <c r="CF85" s="114"/>
      <c r="CG85" s="114"/>
      <c r="CH85" s="114"/>
      <c r="CI85" s="114"/>
      <c r="CJ85" s="114"/>
      <c r="CK85" s="114"/>
      <c r="CL85" s="114"/>
      <c r="CM85" s="114"/>
      <c r="CN85" s="114"/>
      <c r="CO85" s="114"/>
      <c r="CP85" s="114"/>
      <c r="CQ85" s="114"/>
      <c r="CR85" s="114"/>
      <c r="CS85" s="114"/>
      <c r="CT85" s="114"/>
      <c r="CU85" s="114"/>
      <c r="CV85" s="114"/>
      <c r="CW85" s="114"/>
    </row>
    <row r="86" spans="1:101" s="115" customFormat="1" ht="26.25" customHeight="1">
      <c r="A86" s="18"/>
      <c r="B86" s="87" t="s">
        <v>23</v>
      </c>
      <c r="C86" s="85" t="s">
        <v>175</v>
      </c>
      <c r="D86" s="62">
        <v>0</v>
      </c>
      <c r="E86" s="98">
        <v>2</v>
      </c>
      <c r="F86" s="72"/>
      <c r="G86" s="88"/>
      <c r="H86" s="89"/>
      <c r="I86" s="20"/>
      <c r="J86" s="20"/>
      <c r="K86" s="20"/>
      <c r="L86" s="53">
        <v>1</v>
      </c>
      <c r="M86" s="124"/>
      <c r="N86" s="124"/>
      <c r="O86" s="135">
        <v>26</v>
      </c>
      <c r="P86" s="135">
        <v>26</v>
      </c>
      <c r="Q86" s="66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B86" s="114"/>
      <c r="BC86" s="114"/>
      <c r="BD86" s="114"/>
      <c r="BE86" s="114"/>
      <c r="BF86" s="114"/>
      <c r="BG86" s="114"/>
      <c r="BH86" s="114"/>
      <c r="BI86" s="114"/>
      <c r="BJ86" s="114"/>
      <c r="BK86" s="114"/>
      <c r="BL86" s="114"/>
      <c r="BM86" s="114"/>
      <c r="BN86" s="114"/>
      <c r="BO86" s="114"/>
      <c r="BP86" s="114"/>
      <c r="BQ86" s="114"/>
      <c r="BR86" s="114"/>
      <c r="BS86" s="114"/>
      <c r="BT86" s="114"/>
      <c r="BU86" s="114"/>
      <c r="BV86" s="114"/>
      <c r="BW86" s="114"/>
      <c r="BX86" s="114"/>
      <c r="BY86" s="114"/>
      <c r="BZ86" s="114"/>
      <c r="CA86" s="114"/>
      <c r="CB86" s="114"/>
      <c r="CC86" s="114"/>
      <c r="CD86" s="114"/>
      <c r="CE86" s="114"/>
      <c r="CF86" s="114"/>
      <c r="CG86" s="114"/>
      <c r="CH86" s="114"/>
      <c r="CI86" s="114"/>
      <c r="CJ86" s="114"/>
      <c r="CK86" s="114"/>
      <c r="CL86" s="114"/>
      <c r="CM86" s="114"/>
      <c r="CN86" s="114"/>
      <c r="CO86" s="114"/>
      <c r="CP86" s="114"/>
      <c r="CQ86" s="114"/>
      <c r="CR86" s="114"/>
      <c r="CS86" s="114"/>
      <c r="CT86" s="114"/>
      <c r="CU86" s="114"/>
      <c r="CV86" s="114"/>
      <c r="CW86" s="114"/>
    </row>
    <row r="87" spans="1:101" s="115" customFormat="1" ht="11.25" customHeight="1">
      <c r="A87" s="18"/>
      <c r="B87" s="87" t="s">
        <v>23</v>
      </c>
      <c r="C87" s="85" t="s">
        <v>73</v>
      </c>
      <c r="D87" s="62">
        <v>0</v>
      </c>
      <c r="E87" s="98">
        <v>0</v>
      </c>
      <c r="F87" s="72"/>
      <c r="G87" s="88"/>
      <c r="H87" s="89"/>
      <c r="I87" s="20"/>
      <c r="J87" s="20"/>
      <c r="K87" s="20"/>
      <c r="L87" s="53"/>
      <c r="M87" s="124"/>
      <c r="N87" s="124"/>
      <c r="O87" s="135"/>
      <c r="P87" s="135"/>
      <c r="Q87" s="66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  <c r="BH87" s="114"/>
      <c r="BI87" s="114"/>
      <c r="BJ87" s="114"/>
      <c r="BK87" s="114"/>
      <c r="BL87" s="114"/>
      <c r="BM87" s="114"/>
      <c r="BN87" s="114"/>
      <c r="BO87" s="114"/>
      <c r="BP87" s="114"/>
      <c r="BQ87" s="114"/>
      <c r="BR87" s="114"/>
      <c r="BS87" s="114"/>
      <c r="BT87" s="114"/>
      <c r="BU87" s="114"/>
      <c r="BV87" s="114"/>
      <c r="BW87" s="114"/>
      <c r="BX87" s="114"/>
      <c r="BY87" s="114"/>
      <c r="BZ87" s="114"/>
      <c r="CA87" s="114"/>
      <c r="CB87" s="114"/>
      <c r="CC87" s="114"/>
      <c r="CD87" s="114"/>
      <c r="CE87" s="114"/>
      <c r="CF87" s="114"/>
      <c r="CG87" s="114"/>
      <c r="CH87" s="114"/>
      <c r="CI87" s="114"/>
      <c r="CJ87" s="114"/>
      <c r="CK87" s="114"/>
      <c r="CL87" s="114"/>
      <c r="CM87" s="114"/>
      <c r="CN87" s="114"/>
      <c r="CO87" s="114"/>
      <c r="CP87" s="114"/>
      <c r="CQ87" s="114"/>
      <c r="CR87" s="114"/>
      <c r="CS87" s="114"/>
      <c r="CT87" s="114"/>
      <c r="CU87" s="114"/>
      <c r="CV87" s="114"/>
      <c r="CW87" s="114"/>
    </row>
    <row r="88" spans="1:101" s="115" customFormat="1" ht="25.5" customHeight="1">
      <c r="A88" s="18"/>
      <c r="B88" s="93" t="s">
        <v>174</v>
      </c>
      <c r="C88" s="17" t="s">
        <v>180</v>
      </c>
      <c r="D88" s="4">
        <v>0</v>
      </c>
      <c r="E88" s="100">
        <v>3</v>
      </c>
      <c r="F88" s="19"/>
      <c r="G88" s="88"/>
      <c r="H88" s="89"/>
      <c r="I88" s="20"/>
      <c r="J88" s="20"/>
      <c r="K88" s="20"/>
      <c r="L88" s="53">
        <v>1</v>
      </c>
      <c r="M88" s="124"/>
      <c r="N88" s="124"/>
      <c r="O88" s="135">
        <v>32</v>
      </c>
      <c r="P88" s="135">
        <v>32</v>
      </c>
      <c r="Q88" s="66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  <c r="BH88" s="114"/>
      <c r="BI88" s="114"/>
      <c r="BJ88" s="114"/>
      <c r="BK88" s="114"/>
      <c r="BL88" s="114"/>
      <c r="BM88" s="114"/>
      <c r="BN88" s="114"/>
      <c r="BO88" s="114"/>
      <c r="BP88" s="114"/>
      <c r="BQ88" s="114"/>
      <c r="BR88" s="114"/>
      <c r="BS88" s="114"/>
      <c r="BT88" s="114"/>
      <c r="BU88" s="114"/>
      <c r="BV88" s="114"/>
      <c r="BW88" s="114"/>
      <c r="BX88" s="114"/>
      <c r="BY88" s="114"/>
      <c r="BZ88" s="114"/>
      <c r="CA88" s="114"/>
      <c r="CB88" s="114"/>
      <c r="CC88" s="114"/>
      <c r="CD88" s="114"/>
      <c r="CE88" s="114"/>
      <c r="CF88" s="114"/>
      <c r="CG88" s="114"/>
      <c r="CH88" s="114"/>
      <c r="CI88" s="114"/>
      <c r="CJ88" s="114"/>
      <c r="CK88" s="114"/>
      <c r="CL88" s="114"/>
      <c r="CM88" s="114"/>
      <c r="CN88" s="114"/>
      <c r="CO88" s="114"/>
      <c r="CP88" s="114"/>
      <c r="CQ88" s="114"/>
      <c r="CR88" s="114"/>
      <c r="CS88" s="114"/>
      <c r="CT88" s="114"/>
      <c r="CU88" s="114"/>
      <c r="CV88" s="114"/>
      <c r="CW88" s="114"/>
    </row>
    <row r="89" spans="1:101" s="112" customFormat="1">
      <c r="A89" s="18"/>
      <c r="B89" s="37" t="s">
        <v>69</v>
      </c>
      <c r="C89" s="17" t="s">
        <v>70</v>
      </c>
      <c r="D89" s="4">
        <v>0</v>
      </c>
      <c r="E89" s="100">
        <v>29</v>
      </c>
      <c r="F89" s="19"/>
      <c r="G89" s="88"/>
      <c r="H89" s="89"/>
      <c r="I89" s="20"/>
      <c r="J89" s="20"/>
      <c r="K89" s="20"/>
      <c r="L89" s="53">
        <v>9</v>
      </c>
      <c r="M89" s="124"/>
      <c r="N89" s="124"/>
      <c r="O89" s="135">
        <v>37</v>
      </c>
      <c r="P89" s="135">
        <v>25</v>
      </c>
      <c r="Q89" s="66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  <c r="BC89" s="111"/>
      <c r="BD89" s="111"/>
      <c r="BE89" s="111"/>
      <c r="BF89" s="111"/>
      <c r="BG89" s="111"/>
      <c r="BH89" s="111"/>
      <c r="BI89" s="111"/>
      <c r="BJ89" s="111"/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  <c r="BU89" s="111"/>
      <c r="BV89" s="111"/>
      <c r="BW89" s="111"/>
      <c r="BX89" s="111"/>
      <c r="BY89" s="111"/>
      <c r="BZ89" s="111"/>
      <c r="CA89" s="111"/>
      <c r="CB89" s="111"/>
      <c r="CC89" s="111"/>
      <c r="CD89" s="111"/>
      <c r="CE89" s="111"/>
      <c r="CF89" s="111"/>
      <c r="CG89" s="111"/>
      <c r="CH89" s="111"/>
      <c r="CI89" s="111"/>
      <c r="CJ89" s="111"/>
      <c r="CK89" s="111"/>
      <c r="CL89" s="111"/>
      <c r="CM89" s="111"/>
      <c r="CN89" s="111"/>
      <c r="CO89" s="111"/>
      <c r="CP89" s="111"/>
      <c r="CQ89" s="111"/>
      <c r="CR89" s="111"/>
      <c r="CS89" s="111"/>
      <c r="CT89" s="111"/>
      <c r="CU89" s="111"/>
      <c r="CV89" s="111"/>
      <c r="CW89" s="111"/>
    </row>
    <row r="90" spans="1:101" s="112" customFormat="1" ht="11.25" customHeight="1">
      <c r="A90" s="18"/>
      <c r="B90" s="37" t="s">
        <v>24</v>
      </c>
      <c r="C90" s="17" t="s">
        <v>47</v>
      </c>
      <c r="D90" s="4">
        <v>0</v>
      </c>
      <c r="E90" s="100">
        <v>18</v>
      </c>
      <c r="F90" s="19"/>
      <c r="G90" s="88"/>
      <c r="H90" s="89"/>
      <c r="I90" s="20"/>
      <c r="J90" s="20"/>
      <c r="K90" s="20"/>
      <c r="L90" s="53">
        <v>9</v>
      </c>
      <c r="M90" s="124"/>
      <c r="N90" s="124"/>
      <c r="O90" s="135">
        <v>35</v>
      </c>
      <c r="P90" s="135">
        <v>25</v>
      </c>
      <c r="Q90" s="66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1"/>
      <c r="BS90" s="111"/>
      <c r="BT90" s="111"/>
      <c r="BU90" s="111"/>
      <c r="BV90" s="111"/>
      <c r="BW90" s="111"/>
      <c r="BX90" s="111"/>
      <c r="BY90" s="111"/>
      <c r="BZ90" s="111"/>
      <c r="CA90" s="111"/>
      <c r="CB90" s="111"/>
      <c r="CC90" s="111"/>
      <c r="CD90" s="111"/>
      <c r="CE90" s="111"/>
      <c r="CF90" s="111"/>
      <c r="CG90" s="111"/>
      <c r="CH90" s="111"/>
      <c r="CI90" s="111"/>
      <c r="CJ90" s="111"/>
      <c r="CK90" s="111"/>
      <c r="CL90" s="111"/>
      <c r="CM90" s="111"/>
      <c r="CN90" s="111"/>
      <c r="CO90" s="111"/>
      <c r="CP90" s="111"/>
      <c r="CQ90" s="111"/>
      <c r="CR90" s="111"/>
      <c r="CS90" s="111"/>
      <c r="CT90" s="111"/>
      <c r="CU90" s="111"/>
      <c r="CV90" s="111"/>
      <c r="CW90" s="111"/>
    </row>
    <row r="91" spans="1:101" s="112" customFormat="1" ht="27.75" customHeight="1">
      <c r="A91" s="18"/>
      <c r="B91" s="37" t="s">
        <v>77</v>
      </c>
      <c r="C91" s="17" t="s">
        <v>78</v>
      </c>
      <c r="D91" s="4">
        <v>0</v>
      </c>
      <c r="E91" s="100">
        <v>2</v>
      </c>
      <c r="F91" s="19"/>
      <c r="G91" s="88"/>
      <c r="H91" s="89"/>
      <c r="I91" s="20"/>
      <c r="J91" s="20"/>
      <c r="K91" s="20"/>
      <c r="L91" s="53"/>
      <c r="M91" s="124"/>
      <c r="N91" s="124"/>
      <c r="O91" s="124"/>
      <c r="P91" s="124"/>
      <c r="Q91" s="66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E91" s="111"/>
      <c r="BF91" s="111"/>
      <c r="BG91" s="111"/>
      <c r="BH91" s="111"/>
      <c r="BI91" s="111"/>
      <c r="BJ91" s="111"/>
      <c r="BK91" s="111"/>
      <c r="BL91" s="111"/>
      <c r="BM91" s="111"/>
      <c r="BN91" s="111"/>
      <c r="BO91" s="111"/>
      <c r="BP91" s="111"/>
      <c r="BQ91" s="111"/>
      <c r="BR91" s="111"/>
      <c r="BS91" s="111"/>
      <c r="BT91" s="111"/>
      <c r="BU91" s="111"/>
      <c r="BV91" s="111"/>
      <c r="BW91" s="111"/>
      <c r="BX91" s="111"/>
      <c r="BY91" s="111"/>
      <c r="BZ91" s="111"/>
      <c r="CA91" s="111"/>
      <c r="CB91" s="111"/>
      <c r="CC91" s="111"/>
      <c r="CD91" s="111"/>
      <c r="CE91" s="111"/>
      <c r="CF91" s="111"/>
      <c r="CG91" s="111"/>
      <c r="CH91" s="111"/>
      <c r="CI91" s="111"/>
      <c r="CJ91" s="111"/>
      <c r="CK91" s="111"/>
      <c r="CL91" s="111"/>
      <c r="CM91" s="111"/>
      <c r="CN91" s="111"/>
      <c r="CO91" s="111"/>
      <c r="CP91" s="111"/>
      <c r="CQ91" s="111"/>
      <c r="CR91" s="111"/>
      <c r="CS91" s="111"/>
      <c r="CT91" s="111"/>
      <c r="CU91" s="111"/>
      <c r="CV91" s="111"/>
      <c r="CW91" s="111"/>
    </row>
    <row r="92" spans="1:101" ht="24">
      <c r="A92" s="18"/>
      <c r="B92" s="37" t="s">
        <v>204</v>
      </c>
      <c r="C92" s="17" t="s">
        <v>192</v>
      </c>
      <c r="D92" s="4">
        <v>0</v>
      </c>
      <c r="E92" s="100">
        <v>6</v>
      </c>
      <c r="F92" s="19"/>
      <c r="G92" s="88"/>
      <c r="H92" s="89"/>
      <c r="I92" s="20"/>
      <c r="J92" s="20"/>
      <c r="K92" s="20"/>
      <c r="L92" s="53">
        <v>3</v>
      </c>
      <c r="M92" s="140"/>
      <c r="N92" s="140"/>
      <c r="O92" s="140">
        <v>41</v>
      </c>
      <c r="P92" s="140">
        <v>25</v>
      </c>
      <c r="Q92" s="117"/>
    </row>
    <row r="93" spans="1:101" ht="24">
      <c r="A93" s="3"/>
      <c r="B93" s="90" t="s">
        <v>154</v>
      </c>
      <c r="C93" s="90" t="s">
        <v>153</v>
      </c>
      <c r="D93" s="4">
        <v>0</v>
      </c>
      <c r="E93" s="100">
        <v>6</v>
      </c>
      <c r="F93" s="5"/>
      <c r="G93" s="1"/>
      <c r="H93" s="1"/>
      <c r="I93" s="2"/>
      <c r="J93" s="20"/>
      <c r="K93" s="1"/>
      <c r="L93" s="139"/>
      <c r="M93" s="135"/>
      <c r="N93" s="135"/>
      <c r="O93" s="135"/>
      <c r="P93" s="135"/>
    </row>
    <row r="94" spans="1:101">
      <c r="A94" s="18"/>
      <c r="B94" s="37" t="s">
        <v>22</v>
      </c>
      <c r="C94" s="17" t="s">
        <v>48</v>
      </c>
      <c r="D94" s="4">
        <v>0</v>
      </c>
      <c r="E94" s="100">
        <v>1</v>
      </c>
      <c r="F94" s="19"/>
      <c r="G94" s="88"/>
      <c r="H94" s="89"/>
      <c r="I94" s="20"/>
      <c r="J94" s="20"/>
      <c r="K94" s="20"/>
      <c r="L94" s="53"/>
      <c r="M94" s="135"/>
      <c r="N94" s="135"/>
      <c r="O94" s="135"/>
      <c r="P94" s="135"/>
    </row>
    <row r="95" spans="1:101" ht="24">
      <c r="A95" s="18"/>
      <c r="B95" s="37" t="s">
        <v>176</v>
      </c>
      <c r="C95" s="17" t="s">
        <v>178</v>
      </c>
      <c r="D95" s="4">
        <v>0</v>
      </c>
      <c r="E95" s="100">
        <v>6</v>
      </c>
      <c r="F95" s="19"/>
      <c r="G95" s="88"/>
      <c r="H95" s="89"/>
      <c r="I95" s="20"/>
      <c r="J95" s="20"/>
      <c r="K95" s="20"/>
      <c r="L95" s="53"/>
      <c r="M95" s="135"/>
      <c r="N95" s="135"/>
      <c r="O95" s="135"/>
      <c r="P95" s="135"/>
    </row>
    <row r="96" spans="1:101" ht="24">
      <c r="A96" s="3"/>
      <c r="B96" s="93" t="s">
        <v>97</v>
      </c>
      <c r="C96" s="90" t="s">
        <v>49</v>
      </c>
      <c r="D96" s="4">
        <v>0</v>
      </c>
      <c r="E96" s="100">
        <v>15</v>
      </c>
      <c r="F96" s="5"/>
      <c r="G96" s="1"/>
      <c r="H96" s="1"/>
      <c r="I96" s="1"/>
      <c r="J96" s="20"/>
      <c r="K96" s="1"/>
      <c r="L96" s="139">
        <v>1</v>
      </c>
      <c r="M96" s="135"/>
      <c r="N96" s="135"/>
      <c r="O96" s="135">
        <v>32</v>
      </c>
      <c r="P96" s="135">
        <v>32</v>
      </c>
    </row>
    <row r="97" spans="1:16" ht="30" customHeight="1">
      <c r="A97" s="3"/>
      <c r="B97" s="93" t="s">
        <v>98</v>
      </c>
      <c r="C97" s="90" t="s">
        <v>50</v>
      </c>
      <c r="D97" s="4">
        <v>0</v>
      </c>
      <c r="E97" s="100">
        <v>24</v>
      </c>
      <c r="F97" s="5"/>
      <c r="G97" s="1"/>
      <c r="H97" s="1"/>
      <c r="I97" s="1"/>
      <c r="J97" s="20"/>
      <c r="K97" s="1"/>
      <c r="L97" s="139">
        <v>7</v>
      </c>
      <c r="M97" s="135"/>
      <c r="N97" s="135"/>
      <c r="O97" s="135">
        <v>26</v>
      </c>
      <c r="P97" s="135">
        <v>18</v>
      </c>
    </row>
    <row r="98" spans="1:16">
      <c r="A98" s="187" t="s">
        <v>10</v>
      </c>
      <c r="B98" s="188"/>
      <c r="C98" s="189"/>
      <c r="D98" s="120">
        <v>0</v>
      </c>
      <c r="E98" s="107">
        <f>SUM(E63:E97)</f>
        <v>260</v>
      </c>
      <c r="F98" s="6"/>
      <c r="G98" s="65">
        <v>0</v>
      </c>
      <c r="H98" s="65">
        <v>0</v>
      </c>
      <c r="I98" s="65">
        <v>0</v>
      </c>
      <c r="J98" s="65">
        <v>0</v>
      </c>
      <c r="K98" s="65">
        <v>0</v>
      </c>
      <c r="L98" s="53">
        <f>SUM(L63:L97)</f>
        <v>97</v>
      </c>
      <c r="M98" s="135"/>
      <c r="N98" s="135"/>
      <c r="O98" s="135"/>
      <c r="P98" s="135"/>
    </row>
    <row r="99" spans="1:16">
      <c r="A99" s="187" t="s">
        <v>80</v>
      </c>
      <c r="B99" s="188"/>
      <c r="C99" s="189"/>
      <c r="D99" s="107">
        <f>SUM(D56:D56)</f>
        <v>0</v>
      </c>
      <c r="E99" s="63">
        <f>SUM(E61,E98)</f>
        <v>623</v>
      </c>
      <c r="F99" s="86"/>
      <c r="G99" s="65">
        <v>0</v>
      </c>
      <c r="H99" s="65">
        <v>0</v>
      </c>
      <c r="I99" s="65">
        <v>0</v>
      </c>
      <c r="J99" s="65">
        <v>0</v>
      </c>
      <c r="K99" s="65">
        <v>0</v>
      </c>
      <c r="L99" s="139">
        <f>SUM(L98,L61)</f>
        <v>250</v>
      </c>
      <c r="M99" s="135"/>
      <c r="N99" s="135"/>
      <c r="O99" s="135"/>
      <c r="P99" s="135"/>
    </row>
    <row r="100" spans="1:16">
      <c r="J100" s="67"/>
    </row>
    <row r="101" spans="1:16">
      <c r="J101" s="67"/>
    </row>
    <row r="102" spans="1:16">
      <c r="J102" s="67"/>
    </row>
    <row r="103" spans="1:16">
      <c r="J103" s="67"/>
    </row>
    <row r="104" spans="1:16">
      <c r="J104" s="67"/>
    </row>
    <row r="105" spans="1:16">
      <c r="J105" s="67"/>
    </row>
    <row r="106" spans="1:16">
      <c r="J106" s="67"/>
    </row>
    <row r="107" spans="1:16">
      <c r="J107" s="67"/>
    </row>
    <row r="108" spans="1:16">
      <c r="J108" s="67"/>
    </row>
    <row r="109" spans="1:16">
      <c r="J109" s="67"/>
    </row>
    <row r="110" spans="1:16">
      <c r="J110" s="67"/>
    </row>
    <row r="111" spans="1:16">
      <c r="J111" s="67"/>
    </row>
    <row r="112" spans="1:16">
      <c r="J112" s="67"/>
    </row>
    <row r="113" spans="10:10">
      <c r="J113" s="67"/>
    </row>
    <row r="114" spans="10:10">
      <c r="J114" s="67"/>
    </row>
    <row r="115" spans="10:10">
      <c r="J115" s="67"/>
    </row>
    <row r="116" spans="10:10">
      <c r="J116" s="67"/>
    </row>
    <row r="117" spans="10:10">
      <c r="J117" s="67"/>
    </row>
    <row r="118" spans="10:10">
      <c r="J118" s="67"/>
    </row>
    <row r="119" spans="10:10">
      <c r="J119" s="67"/>
    </row>
    <row r="120" spans="10:10">
      <c r="J120" s="67"/>
    </row>
    <row r="121" spans="10:10">
      <c r="J121" s="67"/>
    </row>
    <row r="122" spans="10:10">
      <c r="J122" s="67"/>
    </row>
    <row r="123" spans="10:10">
      <c r="J123" s="67"/>
    </row>
    <row r="124" spans="10:10">
      <c r="J124" s="67"/>
    </row>
    <row r="125" spans="10:10">
      <c r="J125" s="67"/>
    </row>
    <row r="126" spans="10:10">
      <c r="J126" s="68"/>
    </row>
    <row r="127" spans="10:10">
      <c r="J127" s="118"/>
    </row>
    <row r="128" spans="10:10">
      <c r="J128" s="119"/>
    </row>
    <row r="129" spans="10:10">
      <c r="J129" s="101"/>
    </row>
    <row r="130" spans="10:10">
      <c r="J130" s="101"/>
    </row>
    <row r="131" spans="10:10">
      <c r="J131" s="101"/>
    </row>
    <row r="132" spans="10:10">
      <c r="J132" s="101"/>
    </row>
    <row r="133" spans="10:10">
      <c r="J133" s="111"/>
    </row>
    <row r="134" spans="10:10">
      <c r="J134" s="111"/>
    </row>
    <row r="135" spans="10:10">
      <c r="J135" s="111"/>
    </row>
    <row r="136" spans="10:10">
      <c r="J136" s="111"/>
    </row>
    <row r="137" spans="10:10">
      <c r="J137" s="111"/>
    </row>
    <row r="138" spans="10:10">
      <c r="J138" s="111"/>
    </row>
    <row r="139" spans="10:10">
      <c r="J139" s="111"/>
    </row>
    <row r="140" spans="10:10">
      <c r="J140" s="111"/>
    </row>
    <row r="141" spans="10:10">
      <c r="J141" s="111"/>
    </row>
    <row r="142" spans="10:10">
      <c r="J142" s="111"/>
    </row>
    <row r="143" spans="10:10">
      <c r="J143" s="111"/>
    </row>
    <row r="144" spans="10:10">
      <c r="J144" s="111"/>
    </row>
    <row r="145" spans="10:10">
      <c r="J145" s="111"/>
    </row>
    <row r="146" spans="10:10">
      <c r="J146" s="111"/>
    </row>
    <row r="147" spans="10:10">
      <c r="J147" s="111"/>
    </row>
    <row r="148" spans="10:10">
      <c r="J148" s="111"/>
    </row>
    <row r="149" spans="10:10">
      <c r="J149" s="111"/>
    </row>
    <row r="150" spans="10:10">
      <c r="J150" s="111"/>
    </row>
    <row r="151" spans="10:10">
      <c r="J151" s="111"/>
    </row>
    <row r="152" spans="10:10">
      <c r="J152" s="111"/>
    </row>
    <row r="153" spans="10:10">
      <c r="J153" s="111"/>
    </row>
    <row r="154" spans="10:10">
      <c r="J154" s="111"/>
    </row>
    <row r="155" spans="10:10">
      <c r="J155" s="111"/>
    </row>
    <row r="156" spans="10:10">
      <c r="J156" s="111"/>
    </row>
    <row r="157" spans="10:10">
      <c r="J157" s="111"/>
    </row>
    <row r="158" spans="10:10">
      <c r="J158" s="111"/>
    </row>
    <row r="159" spans="10:10">
      <c r="J159" s="111"/>
    </row>
    <row r="160" spans="10:10">
      <c r="J160" s="111"/>
    </row>
    <row r="161" spans="10:10">
      <c r="J161" s="111"/>
    </row>
    <row r="162" spans="10:10">
      <c r="J162" s="111"/>
    </row>
    <row r="163" spans="10:10">
      <c r="J163" s="111"/>
    </row>
    <row r="164" spans="10:10">
      <c r="J164" s="111"/>
    </row>
    <row r="165" spans="10:10">
      <c r="J165" s="111"/>
    </row>
    <row r="166" spans="10:10">
      <c r="J166" s="111"/>
    </row>
    <row r="167" spans="10:10">
      <c r="J167" s="111"/>
    </row>
    <row r="168" spans="10:10">
      <c r="J168" s="111"/>
    </row>
    <row r="169" spans="10:10">
      <c r="J169" s="111"/>
    </row>
    <row r="170" spans="10:10">
      <c r="J170" s="111"/>
    </row>
    <row r="171" spans="10:10">
      <c r="J171" s="111"/>
    </row>
    <row r="172" spans="10:10">
      <c r="J172" s="111"/>
    </row>
    <row r="173" spans="10:10">
      <c r="J173" s="111"/>
    </row>
    <row r="174" spans="10:10">
      <c r="J174" s="111"/>
    </row>
    <row r="175" spans="10:10">
      <c r="J175" s="111"/>
    </row>
    <row r="176" spans="10:10">
      <c r="J176" s="111"/>
    </row>
    <row r="177" spans="10:10">
      <c r="J177" s="111"/>
    </row>
    <row r="178" spans="10:10">
      <c r="J178" s="111"/>
    </row>
    <row r="179" spans="10:10">
      <c r="J179" s="111"/>
    </row>
    <row r="180" spans="10:10">
      <c r="J180" s="111"/>
    </row>
    <row r="181" spans="10:10">
      <c r="J181" s="111"/>
    </row>
    <row r="182" spans="10:10">
      <c r="J182" s="111"/>
    </row>
    <row r="183" spans="10:10">
      <c r="J183" s="111"/>
    </row>
    <row r="184" spans="10:10">
      <c r="J184" s="111"/>
    </row>
    <row r="185" spans="10:10">
      <c r="J185" s="111"/>
    </row>
    <row r="186" spans="10:10">
      <c r="J186" s="111"/>
    </row>
    <row r="187" spans="10:10">
      <c r="J187" s="111"/>
    </row>
    <row r="188" spans="10:10">
      <c r="J188" s="111"/>
    </row>
    <row r="189" spans="10:10">
      <c r="J189" s="111"/>
    </row>
    <row r="190" spans="10:10">
      <c r="J190" s="111"/>
    </row>
    <row r="191" spans="10:10">
      <c r="J191" s="111"/>
    </row>
    <row r="192" spans="10:10">
      <c r="J192" s="111"/>
    </row>
    <row r="193" spans="10:10">
      <c r="J193" s="111"/>
    </row>
    <row r="194" spans="10:10">
      <c r="J194" s="111"/>
    </row>
    <row r="195" spans="10:10">
      <c r="J195" s="111"/>
    </row>
    <row r="196" spans="10:10">
      <c r="J196" s="111"/>
    </row>
    <row r="197" spans="10:10">
      <c r="J197" s="111"/>
    </row>
    <row r="198" spans="10:10">
      <c r="J198" s="111"/>
    </row>
    <row r="199" spans="10:10">
      <c r="J199" s="111"/>
    </row>
    <row r="200" spans="10:10">
      <c r="J200" s="111"/>
    </row>
    <row r="201" spans="10:10">
      <c r="J201" s="111"/>
    </row>
    <row r="202" spans="10:10">
      <c r="J202" s="111"/>
    </row>
    <row r="203" spans="10:10">
      <c r="J203" s="111"/>
    </row>
    <row r="204" spans="10:10">
      <c r="J204" s="111"/>
    </row>
    <row r="205" spans="10:10">
      <c r="J205" s="111"/>
    </row>
    <row r="206" spans="10:10">
      <c r="J206" s="111"/>
    </row>
    <row r="207" spans="10:10">
      <c r="J207" s="111"/>
    </row>
    <row r="208" spans="10:10">
      <c r="J208" s="111"/>
    </row>
    <row r="209" spans="10:10">
      <c r="J209" s="111"/>
    </row>
    <row r="210" spans="10:10">
      <c r="J210" s="111"/>
    </row>
    <row r="211" spans="10:10">
      <c r="J211" s="111"/>
    </row>
    <row r="212" spans="10:10">
      <c r="J212" s="111"/>
    </row>
    <row r="213" spans="10:10">
      <c r="J213" s="111"/>
    </row>
    <row r="214" spans="10:10">
      <c r="J214" s="111"/>
    </row>
    <row r="215" spans="10:10">
      <c r="J215" s="111"/>
    </row>
    <row r="216" spans="10:10">
      <c r="J216" s="111"/>
    </row>
    <row r="217" spans="10:10">
      <c r="J217" s="111"/>
    </row>
    <row r="218" spans="10:10">
      <c r="J218" s="111"/>
    </row>
    <row r="219" spans="10:10">
      <c r="J219" s="111"/>
    </row>
    <row r="220" spans="10:10">
      <c r="J220" s="111"/>
    </row>
    <row r="221" spans="10:10">
      <c r="J221" s="111"/>
    </row>
    <row r="222" spans="10:10">
      <c r="J222" s="111"/>
    </row>
    <row r="223" spans="10:10">
      <c r="J223" s="111"/>
    </row>
    <row r="224" spans="10:10">
      <c r="J224" s="111"/>
    </row>
    <row r="225" spans="10:10">
      <c r="J225" s="111"/>
    </row>
    <row r="226" spans="10:10">
      <c r="J226" s="111"/>
    </row>
    <row r="227" spans="10:10">
      <c r="J227" s="111"/>
    </row>
    <row r="228" spans="10:10">
      <c r="J228" s="111"/>
    </row>
    <row r="229" spans="10:10">
      <c r="J229" s="111"/>
    </row>
    <row r="230" spans="10:10">
      <c r="J230" s="111"/>
    </row>
    <row r="231" spans="10:10">
      <c r="J231" s="111"/>
    </row>
    <row r="232" spans="10:10">
      <c r="J232" s="111"/>
    </row>
    <row r="233" spans="10:10">
      <c r="J233" s="111"/>
    </row>
    <row r="234" spans="10:10">
      <c r="J234" s="111"/>
    </row>
    <row r="235" spans="10:10">
      <c r="J235" s="111"/>
    </row>
    <row r="236" spans="10:10">
      <c r="J236" s="111"/>
    </row>
    <row r="237" spans="10:10">
      <c r="J237" s="111"/>
    </row>
    <row r="238" spans="10:10">
      <c r="J238" s="111"/>
    </row>
    <row r="239" spans="10:10">
      <c r="J239" s="111"/>
    </row>
    <row r="240" spans="10:10">
      <c r="J240" s="111"/>
    </row>
    <row r="241" spans="10:10">
      <c r="J241" s="111"/>
    </row>
    <row r="242" spans="10:10">
      <c r="J242" s="111"/>
    </row>
    <row r="243" spans="10:10">
      <c r="J243" s="111"/>
    </row>
    <row r="244" spans="10:10">
      <c r="J244" s="111"/>
    </row>
    <row r="245" spans="10:10">
      <c r="J245" s="111"/>
    </row>
    <row r="246" spans="10:10">
      <c r="J246" s="111"/>
    </row>
    <row r="247" spans="10:10">
      <c r="J247" s="111"/>
    </row>
    <row r="248" spans="10:10">
      <c r="J248" s="111"/>
    </row>
    <row r="249" spans="10:10">
      <c r="J249" s="111"/>
    </row>
    <row r="250" spans="10:10">
      <c r="J250" s="111"/>
    </row>
    <row r="251" spans="10:10">
      <c r="J251" s="111"/>
    </row>
    <row r="252" spans="10:10">
      <c r="J252" s="111"/>
    </row>
    <row r="253" spans="10:10">
      <c r="J253" s="111"/>
    </row>
    <row r="254" spans="10:10">
      <c r="J254" s="111"/>
    </row>
    <row r="255" spans="10:10">
      <c r="J255" s="111"/>
    </row>
    <row r="256" spans="10:10">
      <c r="J256" s="111"/>
    </row>
    <row r="257" spans="10:10">
      <c r="J257" s="111"/>
    </row>
    <row r="258" spans="10:10">
      <c r="J258" s="111"/>
    </row>
    <row r="259" spans="10:10">
      <c r="J259" s="111"/>
    </row>
    <row r="260" spans="10:10">
      <c r="J260" s="111"/>
    </row>
    <row r="261" spans="10:10">
      <c r="J261" s="111"/>
    </row>
    <row r="262" spans="10:10">
      <c r="J262" s="111"/>
    </row>
    <row r="263" spans="10:10">
      <c r="J263" s="111"/>
    </row>
    <row r="264" spans="10:10">
      <c r="J264" s="111"/>
    </row>
    <row r="265" spans="10:10">
      <c r="J265" s="111"/>
    </row>
    <row r="266" spans="10:10">
      <c r="J266" s="111"/>
    </row>
    <row r="267" spans="10:10">
      <c r="J267" s="111"/>
    </row>
    <row r="268" spans="10:10">
      <c r="J268" s="111"/>
    </row>
    <row r="269" spans="10:10">
      <c r="J269" s="111"/>
    </row>
    <row r="270" spans="10:10">
      <c r="J270" s="111"/>
    </row>
    <row r="271" spans="10:10">
      <c r="J271" s="111"/>
    </row>
    <row r="272" spans="10:10">
      <c r="J272" s="111"/>
    </row>
    <row r="273" spans="10:10">
      <c r="J273" s="111"/>
    </row>
    <row r="274" spans="10:10">
      <c r="J274" s="111"/>
    </row>
    <row r="275" spans="10:10">
      <c r="J275" s="111"/>
    </row>
    <row r="276" spans="10:10">
      <c r="J276" s="111"/>
    </row>
    <row r="277" spans="10:10">
      <c r="J277" s="111"/>
    </row>
    <row r="278" spans="10:10">
      <c r="J278" s="111"/>
    </row>
    <row r="279" spans="10:10">
      <c r="J279" s="111"/>
    </row>
    <row r="280" spans="10:10">
      <c r="J280" s="111"/>
    </row>
    <row r="281" spans="10:10">
      <c r="J281" s="111"/>
    </row>
    <row r="282" spans="10:10">
      <c r="J282" s="111"/>
    </row>
    <row r="283" spans="10:10">
      <c r="J283" s="111"/>
    </row>
    <row r="284" spans="10:10">
      <c r="J284" s="111"/>
    </row>
    <row r="285" spans="10:10">
      <c r="J285" s="111"/>
    </row>
    <row r="286" spans="10:10">
      <c r="J286" s="111"/>
    </row>
    <row r="287" spans="10:10">
      <c r="J287" s="111"/>
    </row>
    <row r="288" spans="10:10">
      <c r="J288" s="111"/>
    </row>
    <row r="289" spans="10:10">
      <c r="J289" s="111"/>
    </row>
    <row r="290" spans="10:10">
      <c r="J290" s="111"/>
    </row>
    <row r="291" spans="10:10">
      <c r="J291" s="111"/>
    </row>
    <row r="292" spans="10:10">
      <c r="J292" s="111"/>
    </row>
    <row r="293" spans="10:10">
      <c r="J293" s="111"/>
    </row>
    <row r="294" spans="10:10">
      <c r="J294" s="111"/>
    </row>
    <row r="295" spans="10:10">
      <c r="J295" s="111"/>
    </row>
    <row r="296" spans="10:10">
      <c r="J296" s="111"/>
    </row>
    <row r="297" spans="10:10">
      <c r="J297" s="111"/>
    </row>
    <row r="298" spans="10:10">
      <c r="J298" s="111"/>
    </row>
    <row r="299" spans="10:10">
      <c r="J299" s="111"/>
    </row>
    <row r="300" spans="10:10">
      <c r="J300" s="111"/>
    </row>
    <row r="301" spans="10:10">
      <c r="J301" s="111"/>
    </row>
    <row r="302" spans="10:10">
      <c r="J302" s="111"/>
    </row>
    <row r="303" spans="10:10">
      <c r="J303" s="111"/>
    </row>
    <row r="304" spans="10:10">
      <c r="J304" s="111"/>
    </row>
    <row r="305" spans="10:10">
      <c r="J305" s="111"/>
    </row>
    <row r="306" spans="10:10">
      <c r="J306" s="111"/>
    </row>
    <row r="307" spans="10:10">
      <c r="J307" s="111"/>
    </row>
    <row r="308" spans="10:10">
      <c r="J308" s="111"/>
    </row>
    <row r="309" spans="10:10">
      <c r="J309" s="111"/>
    </row>
    <row r="310" spans="10:10">
      <c r="J310" s="111"/>
    </row>
    <row r="311" spans="10:10">
      <c r="J311" s="111"/>
    </row>
    <row r="312" spans="10:10">
      <c r="J312" s="111"/>
    </row>
    <row r="313" spans="10:10">
      <c r="J313" s="111"/>
    </row>
    <row r="314" spans="10:10">
      <c r="J314" s="111"/>
    </row>
    <row r="315" spans="10:10">
      <c r="J315" s="111"/>
    </row>
    <row r="316" spans="10:10">
      <c r="J316" s="111"/>
    </row>
    <row r="317" spans="10:10">
      <c r="J317" s="111"/>
    </row>
    <row r="318" spans="10:10">
      <c r="J318" s="111"/>
    </row>
    <row r="319" spans="10:10">
      <c r="J319" s="111"/>
    </row>
    <row r="320" spans="10:10">
      <c r="J320" s="111"/>
    </row>
    <row r="321" spans="10:10">
      <c r="J321" s="111"/>
    </row>
    <row r="322" spans="10:10">
      <c r="J322" s="111"/>
    </row>
    <row r="323" spans="10:10">
      <c r="J323" s="111"/>
    </row>
    <row r="324" spans="10:10">
      <c r="J324" s="111"/>
    </row>
    <row r="325" spans="10:10">
      <c r="J325" s="111"/>
    </row>
    <row r="326" spans="10:10">
      <c r="J326" s="111"/>
    </row>
    <row r="327" spans="10:10">
      <c r="J327" s="111"/>
    </row>
    <row r="328" spans="10:10">
      <c r="J328" s="111"/>
    </row>
    <row r="329" spans="10:10">
      <c r="J329" s="111"/>
    </row>
    <row r="330" spans="10:10">
      <c r="J330" s="111"/>
    </row>
    <row r="331" spans="10:10">
      <c r="J331" s="111"/>
    </row>
    <row r="332" spans="10:10">
      <c r="J332" s="111"/>
    </row>
    <row r="333" spans="10:10">
      <c r="J333" s="111"/>
    </row>
    <row r="334" spans="10:10">
      <c r="J334" s="111"/>
    </row>
    <row r="335" spans="10:10">
      <c r="J335" s="111"/>
    </row>
    <row r="336" spans="10:10">
      <c r="J336" s="111"/>
    </row>
    <row r="337" spans="10:10">
      <c r="J337" s="111"/>
    </row>
    <row r="338" spans="10:10">
      <c r="J338" s="111"/>
    </row>
    <row r="339" spans="10:10">
      <c r="J339" s="111"/>
    </row>
    <row r="340" spans="10:10">
      <c r="J340" s="111"/>
    </row>
    <row r="341" spans="10:10">
      <c r="J341" s="111"/>
    </row>
    <row r="342" spans="10:10">
      <c r="J342" s="111"/>
    </row>
    <row r="343" spans="10:10">
      <c r="J343" s="111"/>
    </row>
    <row r="344" spans="10:10">
      <c r="J344" s="111"/>
    </row>
    <row r="345" spans="10:10">
      <c r="J345" s="111"/>
    </row>
    <row r="346" spans="10:10">
      <c r="J346" s="111"/>
    </row>
    <row r="347" spans="10:10">
      <c r="J347" s="111"/>
    </row>
    <row r="348" spans="10:10">
      <c r="J348" s="111"/>
    </row>
    <row r="349" spans="10:10">
      <c r="J349" s="111"/>
    </row>
    <row r="350" spans="10:10">
      <c r="J350" s="111"/>
    </row>
    <row r="351" spans="10:10">
      <c r="J351" s="111"/>
    </row>
    <row r="352" spans="10:10">
      <c r="J352" s="111"/>
    </row>
    <row r="353" spans="10:10">
      <c r="J353" s="111"/>
    </row>
    <row r="354" spans="10:10">
      <c r="J354" s="111"/>
    </row>
    <row r="355" spans="10:10">
      <c r="J355" s="111"/>
    </row>
    <row r="356" spans="10:10">
      <c r="J356" s="111"/>
    </row>
    <row r="357" spans="10:10">
      <c r="J357" s="111"/>
    </row>
    <row r="358" spans="10:10">
      <c r="J358" s="111"/>
    </row>
    <row r="359" spans="10:10">
      <c r="J359" s="111"/>
    </row>
    <row r="360" spans="10:10">
      <c r="J360" s="111"/>
    </row>
  </sheetData>
  <mergeCells count="46">
    <mergeCell ref="A1:P1"/>
    <mergeCell ref="A2:P2"/>
    <mergeCell ref="A44:P44"/>
    <mergeCell ref="A45:P45"/>
    <mergeCell ref="A7:P7"/>
    <mergeCell ref="A39:P39"/>
    <mergeCell ref="M3:N4"/>
    <mergeCell ref="O3:P4"/>
    <mergeCell ref="M5:M6"/>
    <mergeCell ref="N5:N6"/>
    <mergeCell ref="O5:O6"/>
    <mergeCell ref="P5:P6"/>
    <mergeCell ref="F3:F6"/>
    <mergeCell ref="G4:K4"/>
    <mergeCell ref="G3:L3"/>
    <mergeCell ref="G5:H5"/>
    <mergeCell ref="M46:N47"/>
    <mergeCell ref="O46:P47"/>
    <mergeCell ref="M48:M49"/>
    <mergeCell ref="N48:N49"/>
    <mergeCell ref="O48:O49"/>
    <mergeCell ref="P48:P49"/>
    <mergeCell ref="E46:E49"/>
    <mergeCell ref="I5:K5"/>
    <mergeCell ref="L4:L6"/>
    <mergeCell ref="A3:A6"/>
    <mergeCell ref="B3:B6"/>
    <mergeCell ref="C3:C6"/>
    <mergeCell ref="D3:D6"/>
    <mergeCell ref="E3:E6"/>
    <mergeCell ref="A99:C99"/>
    <mergeCell ref="A98:C98"/>
    <mergeCell ref="A41:C41"/>
    <mergeCell ref="A61:C61"/>
    <mergeCell ref="A62:P62"/>
    <mergeCell ref="A50:P50"/>
    <mergeCell ref="F46:F49"/>
    <mergeCell ref="G46:L46"/>
    <mergeCell ref="G47:K47"/>
    <mergeCell ref="L47:L49"/>
    <mergeCell ref="G48:H48"/>
    <mergeCell ref="I48:K48"/>
    <mergeCell ref="A46:A49"/>
    <mergeCell ref="B46:B49"/>
    <mergeCell ref="C46:C49"/>
    <mergeCell ref="D46:D49"/>
  </mergeCells>
  <pageMargins left="0.33" right="0.19685039370078741" top="0.42" bottom="0.35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Очное</vt:lpstr>
      <vt:lpstr>Заочное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stepanovalju</dc:creator>
  <cp:lastModifiedBy>Korgenevskajaab</cp:lastModifiedBy>
  <cp:lastPrinted>2024-01-17T10:40:25Z</cp:lastPrinted>
  <dcterms:created xsi:type="dcterms:W3CDTF">2010-09-06T05:04:42Z</dcterms:created>
  <dcterms:modified xsi:type="dcterms:W3CDTF">2024-01-18T10:12:31Z</dcterms:modified>
</cp:coreProperties>
</file>